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xr:revisionPtr revIDLastSave="0" documentId="8_{9D9FC9C0-D6C0-4DB4-B47A-F99018A32AED}" xr6:coauthVersionLast="47" xr6:coauthVersionMax="47" xr10:uidLastSave="{00000000-0000-0000-0000-000000000000}"/>
  <bookViews>
    <workbookView xWindow="-120" yWindow="-120" windowWidth="21840" windowHeight="13140" activeTab="6" xr2:uid="{00000000-000D-0000-FFFF-FFFF00000000}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8" r:id="rId6"/>
    <sheet name="6-7" sheetId="7" r:id="rId7"/>
  </sheets>
  <calcPr calcId="191029"/>
</workbook>
</file>

<file path=xl/calcChain.xml><?xml version="1.0" encoding="utf-8"?>
<calcChain xmlns="http://schemas.openxmlformats.org/spreadsheetml/2006/main">
  <c r="I21" i="5" l="1"/>
  <c r="J21" i="5" s="1"/>
  <c r="K21" i="5" s="1"/>
  <c r="I22" i="5"/>
  <c r="J22" i="5" s="1"/>
  <c r="K22" i="5" s="1"/>
  <c r="J42" i="1"/>
  <c r="K42" i="1" s="1"/>
  <c r="I42" i="1"/>
  <c r="H39" i="8" l="1"/>
  <c r="G39" i="8"/>
  <c r="F39" i="8"/>
  <c r="E39" i="8"/>
  <c r="D39" i="8"/>
  <c r="H38" i="8"/>
  <c r="G38" i="8"/>
  <c r="F38" i="8"/>
  <c r="E38" i="8"/>
  <c r="D38" i="8"/>
  <c r="H37" i="8"/>
  <c r="G37" i="8"/>
  <c r="F37" i="8"/>
  <c r="E37" i="8"/>
  <c r="D37" i="8"/>
  <c r="H36" i="8"/>
  <c r="G36" i="8"/>
  <c r="F36" i="8"/>
  <c r="E36" i="8"/>
  <c r="D36" i="8"/>
  <c r="I35" i="8"/>
  <c r="J35" i="8" s="1"/>
  <c r="K35" i="8" s="1"/>
  <c r="I34" i="8"/>
  <c r="J34" i="8" s="1"/>
  <c r="K34" i="8" s="1"/>
  <c r="I33" i="8"/>
  <c r="J33" i="8" s="1"/>
  <c r="K33" i="8" s="1"/>
  <c r="J32" i="8"/>
  <c r="K32" i="8" s="1"/>
  <c r="I32" i="8"/>
  <c r="I31" i="8"/>
  <c r="J31" i="8" s="1"/>
  <c r="K31" i="8" s="1"/>
  <c r="I30" i="8"/>
  <c r="J30" i="8" s="1"/>
  <c r="K30" i="8" s="1"/>
  <c r="I29" i="8"/>
  <c r="J29" i="8" s="1"/>
  <c r="K29" i="8" s="1"/>
  <c r="I28" i="8"/>
  <c r="J28" i="8" s="1"/>
  <c r="K28" i="8" s="1"/>
  <c r="I27" i="8"/>
  <c r="J27" i="8" s="1"/>
  <c r="K27" i="8" s="1"/>
  <c r="I26" i="8"/>
  <c r="J26" i="8" s="1"/>
  <c r="K26" i="8" s="1"/>
  <c r="I25" i="8"/>
  <c r="J25" i="8" s="1"/>
  <c r="K25" i="8" s="1"/>
  <c r="I24" i="8"/>
  <c r="J24" i="8" s="1"/>
  <c r="K24" i="8" s="1"/>
  <c r="I23" i="8"/>
  <c r="J23" i="8" s="1"/>
  <c r="K23" i="8" s="1"/>
  <c r="I22" i="8"/>
  <c r="J22" i="8" s="1"/>
  <c r="K22" i="8" s="1"/>
  <c r="I21" i="8"/>
  <c r="J21" i="8" s="1"/>
  <c r="K21" i="8" s="1"/>
  <c r="I20" i="8"/>
  <c r="J20" i="8" s="1"/>
  <c r="K20" i="8" s="1"/>
  <c r="I19" i="8"/>
  <c r="J19" i="8" s="1"/>
  <c r="K19" i="8" s="1"/>
  <c r="I18" i="8"/>
  <c r="J18" i="8" s="1"/>
  <c r="K18" i="8" s="1"/>
  <c r="I17" i="8"/>
  <c r="J17" i="8" s="1"/>
  <c r="K17" i="8" s="1"/>
  <c r="J16" i="8"/>
  <c r="K16" i="8" s="1"/>
  <c r="I16" i="8"/>
  <c r="I15" i="8"/>
  <c r="J15" i="8" s="1"/>
  <c r="K15" i="8" s="1"/>
  <c r="I14" i="8"/>
  <c r="J14" i="8" s="1"/>
  <c r="K14" i="8" s="1"/>
  <c r="I13" i="8"/>
  <c r="J13" i="8" s="1"/>
  <c r="K13" i="8" s="1"/>
  <c r="I12" i="8"/>
  <c r="J12" i="8" s="1"/>
  <c r="K12" i="8" s="1"/>
  <c r="I11" i="8"/>
  <c r="J11" i="8" s="1"/>
  <c r="K11" i="8" s="1"/>
  <c r="I10" i="8"/>
  <c r="J10" i="8" s="1"/>
  <c r="K10" i="8" s="1"/>
  <c r="I9" i="8"/>
  <c r="J9" i="8" s="1"/>
  <c r="K9" i="8" s="1"/>
  <c r="I8" i="8"/>
  <c r="J8" i="8" s="1"/>
  <c r="K8" i="8" s="1"/>
  <c r="I7" i="8"/>
  <c r="J7" i="8" s="1"/>
  <c r="K7" i="8" s="1"/>
  <c r="E42" i="7" l="1"/>
  <c r="F42" i="7"/>
  <c r="G42" i="7"/>
  <c r="H42" i="7"/>
  <c r="E41" i="7"/>
  <c r="F41" i="7"/>
  <c r="G41" i="7"/>
  <c r="H41" i="7"/>
  <c r="E40" i="7"/>
  <c r="F40" i="7"/>
  <c r="G40" i="7"/>
  <c r="H40" i="7"/>
  <c r="E39" i="7"/>
  <c r="F39" i="7"/>
  <c r="G39" i="7"/>
  <c r="H39" i="7"/>
  <c r="D42" i="7"/>
  <c r="D41" i="7"/>
  <c r="D40" i="7"/>
  <c r="D39" i="7"/>
  <c r="K10" i="7"/>
  <c r="K11" i="7"/>
  <c r="K14" i="7"/>
  <c r="K15" i="7"/>
  <c r="K18" i="7"/>
  <c r="K22" i="7"/>
  <c r="K23" i="7"/>
  <c r="K26" i="7"/>
  <c r="K27" i="7"/>
  <c r="K30" i="7"/>
  <c r="K31" i="7"/>
  <c r="K34" i="7"/>
  <c r="K35" i="7"/>
  <c r="K38" i="7"/>
  <c r="J8" i="7"/>
  <c r="K8" i="7" s="1"/>
  <c r="J10" i="7"/>
  <c r="J11" i="7"/>
  <c r="J12" i="7"/>
  <c r="K12" i="7" s="1"/>
  <c r="J14" i="7"/>
  <c r="J15" i="7"/>
  <c r="J16" i="7"/>
  <c r="K16" i="7" s="1"/>
  <c r="J18" i="7"/>
  <c r="J19" i="7"/>
  <c r="K19" i="7" s="1"/>
  <c r="J20" i="7"/>
  <c r="K20" i="7" s="1"/>
  <c r="J22" i="7"/>
  <c r="J23" i="7"/>
  <c r="J24" i="7"/>
  <c r="K24" i="7" s="1"/>
  <c r="J26" i="7"/>
  <c r="J27" i="7"/>
  <c r="J28" i="7"/>
  <c r="K28" i="7" s="1"/>
  <c r="J30" i="7"/>
  <c r="J31" i="7"/>
  <c r="J32" i="7"/>
  <c r="K32" i="7" s="1"/>
  <c r="J34" i="7"/>
  <c r="J35" i="7"/>
  <c r="J36" i="7"/>
  <c r="K36" i="7" s="1"/>
  <c r="J38" i="7"/>
  <c r="I8" i="7"/>
  <c r="I9" i="7"/>
  <c r="J9" i="7" s="1"/>
  <c r="K9" i="7" s="1"/>
  <c r="I10" i="7"/>
  <c r="I11" i="7"/>
  <c r="I12" i="7"/>
  <c r="I13" i="7"/>
  <c r="J13" i="7" s="1"/>
  <c r="K13" i="7" s="1"/>
  <c r="I14" i="7"/>
  <c r="I15" i="7"/>
  <c r="I16" i="7"/>
  <c r="I17" i="7"/>
  <c r="J17" i="7" s="1"/>
  <c r="K17" i="7" s="1"/>
  <c r="I18" i="7"/>
  <c r="I19" i="7"/>
  <c r="I20" i="7"/>
  <c r="I21" i="7"/>
  <c r="J21" i="7" s="1"/>
  <c r="K21" i="7" s="1"/>
  <c r="I22" i="7"/>
  <c r="I23" i="7"/>
  <c r="I24" i="7"/>
  <c r="I25" i="7"/>
  <c r="J25" i="7" s="1"/>
  <c r="K25" i="7" s="1"/>
  <c r="I26" i="7"/>
  <c r="I27" i="7"/>
  <c r="I28" i="7"/>
  <c r="I29" i="7"/>
  <c r="J29" i="7" s="1"/>
  <c r="K29" i="7" s="1"/>
  <c r="I30" i="7"/>
  <c r="I31" i="7"/>
  <c r="I32" i="7"/>
  <c r="I33" i="7"/>
  <c r="J33" i="7" s="1"/>
  <c r="K33" i="7" s="1"/>
  <c r="I34" i="7"/>
  <c r="I35" i="7"/>
  <c r="I36" i="7"/>
  <c r="I37" i="7"/>
  <c r="J37" i="7" s="1"/>
  <c r="K37" i="7" s="1"/>
  <c r="I38" i="7"/>
  <c r="I7" i="7"/>
  <c r="J7" i="7" s="1"/>
  <c r="K7" i="7" s="1"/>
  <c r="D40" i="5"/>
  <c r="E43" i="5"/>
  <c r="F43" i="5"/>
  <c r="G43" i="5"/>
  <c r="H43" i="5"/>
  <c r="E42" i="5"/>
  <c r="F42" i="5"/>
  <c r="G42" i="5"/>
  <c r="H42" i="5"/>
  <c r="E41" i="5"/>
  <c r="F41" i="5"/>
  <c r="G41" i="5"/>
  <c r="H41" i="5"/>
  <c r="E40" i="5"/>
  <c r="F40" i="5"/>
  <c r="G40" i="5"/>
  <c r="H40" i="5"/>
  <c r="D43" i="5"/>
  <c r="D42" i="5"/>
  <c r="D41" i="5"/>
  <c r="J11" i="5"/>
  <c r="K11" i="5" s="1"/>
  <c r="J19" i="5"/>
  <c r="K19" i="5" s="1"/>
  <c r="J36" i="5"/>
  <c r="K36" i="5" s="1"/>
  <c r="I8" i="5"/>
  <c r="J8" i="5" s="1"/>
  <c r="K8" i="5" s="1"/>
  <c r="I9" i="5"/>
  <c r="J9" i="5" s="1"/>
  <c r="K9" i="5" s="1"/>
  <c r="I10" i="5"/>
  <c r="J10" i="5" s="1"/>
  <c r="K10" i="5" s="1"/>
  <c r="I11" i="5"/>
  <c r="I12" i="5"/>
  <c r="J12" i="5" s="1"/>
  <c r="K12" i="5" s="1"/>
  <c r="I13" i="5"/>
  <c r="J13" i="5" s="1"/>
  <c r="K13" i="5" s="1"/>
  <c r="I14" i="5"/>
  <c r="J14" i="5" s="1"/>
  <c r="K14" i="5" s="1"/>
  <c r="I15" i="5"/>
  <c r="J15" i="5" s="1"/>
  <c r="K15" i="5" s="1"/>
  <c r="I16" i="5"/>
  <c r="J16" i="5" s="1"/>
  <c r="K16" i="5" s="1"/>
  <c r="I17" i="5"/>
  <c r="J17" i="5" s="1"/>
  <c r="K17" i="5" s="1"/>
  <c r="I18" i="5"/>
  <c r="J18" i="5" s="1"/>
  <c r="K18" i="5" s="1"/>
  <c r="I19" i="5"/>
  <c r="I20" i="5"/>
  <c r="J20" i="5" s="1"/>
  <c r="K20" i="5" s="1"/>
  <c r="I23" i="5"/>
  <c r="J23" i="5" s="1"/>
  <c r="K23" i="5" s="1"/>
  <c r="I24" i="5"/>
  <c r="J24" i="5" s="1"/>
  <c r="K24" i="5" s="1"/>
  <c r="I25" i="5"/>
  <c r="J25" i="5" s="1"/>
  <c r="K25" i="5" s="1"/>
  <c r="I26" i="5"/>
  <c r="J26" i="5" s="1"/>
  <c r="K26" i="5" s="1"/>
  <c r="I27" i="5"/>
  <c r="J27" i="5" s="1"/>
  <c r="K27" i="5" s="1"/>
  <c r="I28" i="5"/>
  <c r="J28" i="5" s="1"/>
  <c r="K28" i="5" s="1"/>
  <c r="I29" i="5"/>
  <c r="J29" i="5" s="1"/>
  <c r="K29" i="5" s="1"/>
  <c r="I30" i="5"/>
  <c r="J30" i="5" s="1"/>
  <c r="K30" i="5" s="1"/>
  <c r="I31" i="5"/>
  <c r="J31" i="5" s="1"/>
  <c r="K31" i="5" s="1"/>
  <c r="I32" i="5"/>
  <c r="J32" i="5" s="1"/>
  <c r="K32" i="5" s="1"/>
  <c r="I33" i="5"/>
  <c r="J33" i="5" s="1"/>
  <c r="K33" i="5" s="1"/>
  <c r="I34" i="5"/>
  <c r="J34" i="5" s="1"/>
  <c r="K34" i="5" s="1"/>
  <c r="I35" i="5"/>
  <c r="J35" i="5" s="1"/>
  <c r="K35" i="5" s="1"/>
  <c r="I36" i="5"/>
  <c r="I37" i="5"/>
  <c r="J37" i="5" s="1"/>
  <c r="K37" i="5" s="1"/>
  <c r="I38" i="5"/>
  <c r="J38" i="5" s="1"/>
  <c r="K38" i="5" s="1"/>
  <c r="I39" i="5"/>
  <c r="J39" i="5" s="1"/>
  <c r="K39" i="5" s="1"/>
  <c r="E39" i="4"/>
  <c r="F39" i="4"/>
  <c r="G39" i="4"/>
  <c r="H39" i="4"/>
  <c r="E38" i="4"/>
  <c r="F38" i="4"/>
  <c r="G38" i="4"/>
  <c r="H38" i="4"/>
  <c r="E37" i="4"/>
  <c r="F37" i="4"/>
  <c r="G37" i="4"/>
  <c r="H37" i="4"/>
  <c r="E36" i="4"/>
  <c r="F36" i="4"/>
  <c r="G36" i="4"/>
  <c r="H36" i="4"/>
  <c r="D39" i="4"/>
  <c r="D38" i="4"/>
  <c r="D37" i="4"/>
  <c r="D36" i="4"/>
  <c r="J18" i="4"/>
  <c r="K18" i="4" s="1"/>
  <c r="I7" i="4"/>
  <c r="J7" i="4" s="1"/>
  <c r="K7" i="4" s="1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E50" i="3"/>
  <c r="F50" i="3"/>
  <c r="G50" i="3"/>
  <c r="H50" i="3"/>
  <c r="E49" i="3"/>
  <c r="F49" i="3"/>
  <c r="G49" i="3"/>
  <c r="H49" i="3"/>
  <c r="E48" i="3"/>
  <c r="F48" i="3"/>
  <c r="G48" i="3"/>
  <c r="H48" i="3"/>
  <c r="E47" i="3"/>
  <c r="F47" i="3"/>
  <c r="G47" i="3"/>
  <c r="H47" i="3"/>
  <c r="D48" i="3"/>
  <c r="D47" i="3"/>
  <c r="D50" i="3"/>
  <c r="D49" i="3"/>
  <c r="K8" i="3"/>
  <c r="K11" i="3"/>
  <c r="K12" i="3"/>
  <c r="K15" i="3"/>
  <c r="K16" i="3"/>
  <c r="K19" i="3"/>
  <c r="K20" i="3"/>
  <c r="K23" i="3"/>
  <c r="K24" i="3"/>
  <c r="K27" i="3"/>
  <c r="K28" i="3"/>
  <c r="K31" i="3"/>
  <c r="K32" i="3"/>
  <c r="K35" i="3"/>
  <c r="K36" i="3"/>
  <c r="K39" i="3"/>
  <c r="K40" i="3"/>
  <c r="K43" i="3"/>
  <c r="K44" i="3"/>
  <c r="J8" i="3"/>
  <c r="J9" i="3"/>
  <c r="K9" i="3" s="1"/>
  <c r="J11" i="3"/>
  <c r="J12" i="3"/>
  <c r="J13" i="3"/>
  <c r="K13" i="3" s="1"/>
  <c r="J15" i="3"/>
  <c r="J16" i="3"/>
  <c r="J17" i="3"/>
  <c r="K17" i="3" s="1"/>
  <c r="J19" i="3"/>
  <c r="J20" i="3"/>
  <c r="J21" i="3"/>
  <c r="K21" i="3" s="1"/>
  <c r="J23" i="3"/>
  <c r="J24" i="3"/>
  <c r="J25" i="3"/>
  <c r="K25" i="3" s="1"/>
  <c r="J27" i="3"/>
  <c r="J28" i="3"/>
  <c r="J29" i="3"/>
  <c r="K29" i="3" s="1"/>
  <c r="J31" i="3"/>
  <c r="J32" i="3"/>
  <c r="J33" i="3"/>
  <c r="K33" i="3" s="1"/>
  <c r="J35" i="3"/>
  <c r="J36" i="3"/>
  <c r="J37" i="3"/>
  <c r="K37" i="3" s="1"/>
  <c r="J39" i="3"/>
  <c r="J40" i="3"/>
  <c r="J41" i="3"/>
  <c r="K41" i="3" s="1"/>
  <c r="J43" i="3"/>
  <c r="J44" i="3"/>
  <c r="J45" i="3"/>
  <c r="K45" i="3" s="1"/>
  <c r="I8" i="3"/>
  <c r="I9" i="3"/>
  <c r="I10" i="3"/>
  <c r="J10" i="3" s="1"/>
  <c r="K10" i="3" s="1"/>
  <c r="I11" i="3"/>
  <c r="I12" i="3"/>
  <c r="I13" i="3"/>
  <c r="I14" i="3"/>
  <c r="J14" i="3" s="1"/>
  <c r="K14" i="3" s="1"/>
  <c r="I15" i="3"/>
  <c r="I16" i="3"/>
  <c r="I17" i="3"/>
  <c r="I18" i="3"/>
  <c r="J18" i="3" s="1"/>
  <c r="K18" i="3" s="1"/>
  <c r="I19" i="3"/>
  <c r="I20" i="3"/>
  <c r="I21" i="3"/>
  <c r="I22" i="3"/>
  <c r="J22" i="3" s="1"/>
  <c r="K22" i="3" s="1"/>
  <c r="I23" i="3"/>
  <c r="I24" i="3"/>
  <c r="I25" i="3"/>
  <c r="I26" i="3"/>
  <c r="J26" i="3" s="1"/>
  <c r="K26" i="3" s="1"/>
  <c r="I27" i="3"/>
  <c r="I28" i="3"/>
  <c r="I29" i="3"/>
  <c r="I30" i="3"/>
  <c r="J30" i="3" s="1"/>
  <c r="K30" i="3" s="1"/>
  <c r="I31" i="3"/>
  <c r="I32" i="3"/>
  <c r="I33" i="3"/>
  <c r="I34" i="3"/>
  <c r="J34" i="3" s="1"/>
  <c r="K34" i="3" s="1"/>
  <c r="I35" i="3"/>
  <c r="I36" i="3"/>
  <c r="I37" i="3"/>
  <c r="I38" i="3"/>
  <c r="J38" i="3" s="1"/>
  <c r="K38" i="3" s="1"/>
  <c r="I39" i="3"/>
  <c r="I40" i="3"/>
  <c r="I41" i="3"/>
  <c r="I42" i="3"/>
  <c r="J42" i="3" s="1"/>
  <c r="K42" i="3" s="1"/>
  <c r="I43" i="3"/>
  <c r="I44" i="3"/>
  <c r="I45" i="3"/>
  <c r="I46" i="3"/>
  <c r="J46" i="3" s="1"/>
  <c r="K46" i="3" s="1"/>
  <c r="E50" i="2"/>
  <c r="F50" i="2"/>
  <c r="G50" i="2"/>
  <c r="H50" i="2"/>
  <c r="E49" i="2"/>
  <c r="F49" i="2"/>
  <c r="G49" i="2"/>
  <c r="H49" i="2"/>
  <c r="E48" i="2"/>
  <c r="F48" i="2"/>
  <c r="G48" i="2"/>
  <c r="H48" i="2"/>
  <c r="E47" i="2"/>
  <c r="F47" i="2"/>
  <c r="G47" i="2"/>
  <c r="H47" i="2"/>
  <c r="D50" i="2"/>
  <c r="D49" i="2"/>
  <c r="D48" i="2"/>
  <c r="D47" i="2"/>
  <c r="K11" i="2"/>
  <c r="K15" i="2"/>
  <c r="K19" i="2"/>
  <c r="K23" i="2"/>
  <c r="K27" i="2"/>
  <c r="K31" i="2"/>
  <c r="K35" i="2"/>
  <c r="K39" i="2"/>
  <c r="K43" i="2"/>
  <c r="J8" i="2"/>
  <c r="K8" i="2" s="1"/>
  <c r="J9" i="2"/>
  <c r="K9" i="2" s="1"/>
  <c r="J11" i="2"/>
  <c r="J12" i="2"/>
  <c r="K12" i="2" s="1"/>
  <c r="J13" i="2"/>
  <c r="K13" i="2" s="1"/>
  <c r="J15" i="2"/>
  <c r="J16" i="2"/>
  <c r="K16" i="2" s="1"/>
  <c r="J17" i="2"/>
  <c r="K17" i="2" s="1"/>
  <c r="J19" i="2"/>
  <c r="J20" i="2"/>
  <c r="K20" i="2" s="1"/>
  <c r="J21" i="2"/>
  <c r="K21" i="2" s="1"/>
  <c r="J23" i="2"/>
  <c r="J24" i="2"/>
  <c r="K24" i="2" s="1"/>
  <c r="J25" i="2"/>
  <c r="K25" i="2" s="1"/>
  <c r="J27" i="2"/>
  <c r="J28" i="2"/>
  <c r="K28" i="2" s="1"/>
  <c r="J29" i="2"/>
  <c r="K29" i="2" s="1"/>
  <c r="J31" i="2"/>
  <c r="J32" i="2"/>
  <c r="K32" i="2" s="1"/>
  <c r="J33" i="2"/>
  <c r="K33" i="2" s="1"/>
  <c r="J35" i="2"/>
  <c r="J36" i="2"/>
  <c r="K36" i="2" s="1"/>
  <c r="J37" i="2"/>
  <c r="K37" i="2" s="1"/>
  <c r="J39" i="2"/>
  <c r="J40" i="2"/>
  <c r="K40" i="2" s="1"/>
  <c r="J41" i="2"/>
  <c r="K41" i="2" s="1"/>
  <c r="J43" i="2"/>
  <c r="J44" i="2"/>
  <c r="K44" i="2" s="1"/>
  <c r="J45" i="2"/>
  <c r="K45" i="2" s="1"/>
  <c r="I46" i="2"/>
  <c r="J46" i="2" s="1"/>
  <c r="K46" i="2" s="1"/>
  <c r="I8" i="2"/>
  <c r="I9" i="2"/>
  <c r="I10" i="2"/>
  <c r="J10" i="2" s="1"/>
  <c r="K10" i="2" s="1"/>
  <c r="I11" i="2"/>
  <c r="I12" i="2"/>
  <c r="I13" i="2"/>
  <c r="I14" i="2"/>
  <c r="J14" i="2" s="1"/>
  <c r="K14" i="2" s="1"/>
  <c r="I15" i="2"/>
  <c r="I16" i="2"/>
  <c r="I17" i="2"/>
  <c r="I18" i="2"/>
  <c r="J18" i="2" s="1"/>
  <c r="K18" i="2" s="1"/>
  <c r="I19" i="2"/>
  <c r="I20" i="2"/>
  <c r="I21" i="2"/>
  <c r="I22" i="2"/>
  <c r="J22" i="2" s="1"/>
  <c r="K22" i="2" s="1"/>
  <c r="I23" i="2"/>
  <c r="I24" i="2"/>
  <c r="I25" i="2"/>
  <c r="I26" i="2"/>
  <c r="J26" i="2" s="1"/>
  <c r="K26" i="2" s="1"/>
  <c r="I27" i="2"/>
  <c r="I28" i="2"/>
  <c r="I29" i="2"/>
  <c r="I30" i="2"/>
  <c r="J30" i="2" s="1"/>
  <c r="K30" i="2" s="1"/>
  <c r="I31" i="2"/>
  <c r="I32" i="2"/>
  <c r="I33" i="2"/>
  <c r="I34" i="2"/>
  <c r="J34" i="2" s="1"/>
  <c r="K34" i="2" s="1"/>
  <c r="I35" i="2"/>
  <c r="I36" i="2"/>
  <c r="I37" i="2"/>
  <c r="I38" i="2"/>
  <c r="J38" i="2" s="1"/>
  <c r="K38" i="2" s="1"/>
  <c r="I39" i="2"/>
  <c r="I40" i="2"/>
  <c r="I41" i="2"/>
  <c r="I42" i="2"/>
  <c r="J42" i="2" s="1"/>
  <c r="K42" i="2" s="1"/>
  <c r="I43" i="2"/>
  <c r="I44" i="2"/>
  <c r="I45" i="2"/>
  <c r="E46" i="1"/>
  <c r="F46" i="1"/>
  <c r="G46" i="1"/>
  <c r="H46" i="1"/>
  <c r="E45" i="1"/>
  <c r="F45" i="1"/>
  <c r="G45" i="1"/>
  <c r="H45" i="1"/>
  <c r="E44" i="1"/>
  <c r="F44" i="1"/>
  <c r="G44" i="1"/>
  <c r="H44" i="1"/>
  <c r="E43" i="1"/>
  <c r="F43" i="1"/>
  <c r="G43" i="1"/>
  <c r="H43" i="1"/>
  <c r="D46" i="1"/>
  <c r="D45" i="1"/>
  <c r="D44" i="1"/>
  <c r="D43" i="1"/>
  <c r="J10" i="1"/>
  <c r="K10" i="1" s="1"/>
  <c r="J34" i="1"/>
  <c r="K34" i="1" s="1"/>
  <c r="I8" i="1"/>
  <c r="J8" i="1" s="1"/>
  <c r="K8" i="1" s="1"/>
  <c r="I9" i="1"/>
  <c r="J9" i="1" s="1"/>
  <c r="K9" i="1" s="1"/>
  <c r="I10" i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41" i="1"/>
  <c r="J41" i="1" s="1"/>
  <c r="K41" i="1" s="1"/>
  <c r="I7" i="5" l="1"/>
  <c r="J7" i="5" s="1"/>
  <c r="K7" i="5" s="1"/>
  <c r="I7" i="3"/>
  <c r="J7" i="3" s="1"/>
  <c r="K7" i="3" s="1"/>
  <c r="I7" i="2"/>
  <c r="J7" i="2" s="1"/>
  <c r="K7" i="2" s="1"/>
  <c r="I7" i="1" l="1"/>
  <c r="J7" i="1" s="1"/>
  <c r="K7" i="1" s="1"/>
</calcChain>
</file>

<file path=xl/sharedStrings.xml><?xml version="1.0" encoding="utf-8"?>
<sst xmlns="http://schemas.openxmlformats.org/spreadsheetml/2006/main" count="843" uniqueCount="475">
  <si>
    <t>สรุปผลการประเมินสมรรถนะสำคัญของผู้เรียนรายชั้นเรียน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</si>
  <si>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</si>
  <si>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</si>
  <si>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</si>
  <si>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</si>
  <si>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</si>
  <si>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</si>
  <si>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</si>
  <si>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</si>
  <si>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</si>
  <si>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</si>
  <si>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</si>
  <si>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</si>
  <si>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</si>
  <si>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เฉลี่ย</t>
  </si>
  <si>
    <t>ระดับ4:คน</t>
  </si>
  <si>
    <t>นาย</t>
  </si>
  <si>
    <t>น.ส.</t>
  </si>
  <si>
    <t>บูรณพันธ์</t>
  </si>
  <si>
    <t>พิลึก</t>
  </si>
  <si>
    <t>สุพัตรา</t>
  </si>
  <si>
    <t>พรมศักดิ์</t>
  </si>
  <si>
    <t>จุลมุสิก</t>
  </si>
  <si>
    <t>เยาวลักษณ์</t>
  </si>
  <si>
    <t>อชิรญา</t>
  </si>
  <si>
    <t>อินทรานุสรณ์</t>
  </si>
  <si>
    <t>อารียา</t>
  </si>
  <si>
    <t>ชาญถิ่นดง</t>
  </si>
  <si>
    <t>เพ็ญสุข</t>
  </si>
  <si>
    <t>เรื่อศรีจันทร์</t>
  </si>
  <si>
    <t>ศิริรักษ์</t>
  </si>
  <si>
    <t>ชลธิชา</t>
  </si>
  <si>
    <t>วนิดา</t>
  </si>
  <si>
    <t>ทัศนัย</t>
  </si>
  <si>
    <t>หมู่พยัคฆ์</t>
  </si>
  <si>
    <t>พงษ์ธัญการ</t>
  </si>
  <si>
    <t>อิ่มจันทร์ทึก</t>
  </si>
  <si>
    <t>อินทวัน</t>
  </si>
  <si>
    <t>เพชรรัตน์</t>
  </si>
  <si>
    <t>วรัญญา</t>
  </si>
  <si>
    <t>ธนพล</t>
  </si>
  <si>
    <t>เขตรวิทย์</t>
  </si>
  <si>
    <t>ดวงมณี</t>
  </si>
  <si>
    <t>ปกเกษ</t>
  </si>
  <si>
    <t>สิลาโส</t>
  </si>
  <si>
    <t>ทรัพย์ศรี</t>
  </si>
  <si>
    <t>คมกริช</t>
  </si>
  <si>
    <t>ณัฐพล</t>
  </si>
  <si>
    <t>บูระภาพ</t>
  </si>
  <si>
    <t>ลักษิกา</t>
  </si>
  <si>
    <t>ศศิภา</t>
  </si>
  <si>
    <t>กิตติธัช</t>
  </si>
  <si>
    <t>คำแถง</t>
  </si>
  <si>
    <t>นวพล</t>
  </si>
  <si>
    <t>ฤทธิ์อ้น</t>
  </si>
  <si>
    <t>ปฏิพัทธ์</t>
  </si>
  <si>
    <t>ชะวาริด</t>
  </si>
  <si>
    <t>วายุ</t>
  </si>
  <si>
    <t>จันทหอม</t>
  </si>
  <si>
    <t>สายใหม่</t>
  </si>
  <si>
    <t>สุกฤษฎิ์</t>
  </si>
  <si>
    <t>ภูบัวลี</t>
  </si>
  <si>
    <t>รัฐติภูมิ</t>
  </si>
  <si>
    <t>ชัยฤทธิ์</t>
  </si>
  <si>
    <t>ศิวกร</t>
  </si>
  <si>
    <t>เดชธงไชย</t>
  </si>
  <si>
    <t>จันจิรา</t>
  </si>
  <si>
    <t>ชะนะสาร</t>
  </si>
  <si>
    <t>ชวาลา</t>
  </si>
  <si>
    <t>สวนสลา</t>
  </si>
  <si>
    <t>ชุติกาญจน์</t>
  </si>
  <si>
    <t>ณัฏฐ์นรี</t>
  </si>
  <si>
    <t>เตียนจันทึก</t>
  </si>
  <si>
    <t>ณัฏฐนิชา</t>
  </si>
  <si>
    <t>ทิพย์สุดา</t>
  </si>
  <si>
    <t>แสงทอง</t>
  </si>
  <si>
    <t>ธนพร</t>
  </si>
  <si>
    <t>ธรรมชีวัน</t>
  </si>
  <si>
    <t>นฤมล</t>
  </si>
  <si>
    <t>ปลายฟ้า</t>
  </si>
  <si>
    <t>ชาติมนตรี</t>
  </si>
  <si>
    <t>ปานทิพย์</t>
  </si>
  <si>
    <t>ปิยวรรณ</t>
  </si>
  <si>
    <t>วรรณสุข</t>
  </si>
  <si>
    <t>วิรัญญา</t>
  </si>
  <si>
    <t>กมลภัทร</t>
  </si>
  <si>
    <t>เหล่าเขตรกิจ</t>
  </si>
  <si>
    <t>อรรัมภา</t>
  </si>
  <si>
    <t>หงษ์โต</t>
  </si>
  <si>
    <t>ชมพูนุท</t>
  </si>
  <si>
    <t>ชูเฉลิม</t>
  </si>
  <si>
    <t>ภัทรวดี</t>
  </si>
  <si>
    <t>แซ่ย่าง</t>
  </si>
  <si>
    <t>ยลดา</t>
  </si>
  <si>
    <t>ไพรนาค</t>
  </si>
  <si>
    <t>พัชรภรณ์</t>
  </si>
  <si>
    <t>จุลมุสิ</t>
  </si>
  <si>
    <t>อรอุมา</t>
  </si>
  <si>
    <t>บุญเชย</t>
  </si>
  <si>
    <t>ชลดา</t>
  </si>
  <si>
    <t>ฉลาดทำ</t>
  </si>
  <si>
    <t>ทัศดาว</t>
  </si>
  <si>
    <t>ตามประหัด</t>
  </si>
  <si>
    <t>รินรดา</t>
  </si>
  <si>
    <t>คล้ายแป้น</t>
  </si>
  <si>
    <t>พรชิตา</t>
  </si>
  <si>
    <t>หงษ์ดำเนิน</t>
  </si>
  <si>
    <t>อาจารีย์</t>
  </si>
  <si>
    <t>เงินโคกกรวด</t>
  </si>
  <si>
    <t>นานานพนันท์</t>
  </si>
  <si>
    <t>แหวนวงษ์</t>
  </si>
  <si>
    <t>ณัฐวุฒิ</t>
  </si>
  <si>
    <t>อิ่มขำ</t>
  </si>
  <si>
    <t>ธนทัต</t>
  </si>
  <si>
    <t>จันทร์ผ่อง</t>
  </si>
  <si>
    <t>พงษ์ณภัทร</t>
  </si>
  <si>
    <t>มั่นกสิกร</t>
  </si>
  <si>
    <t>ศุภกิจ</t>
  </si>
  <si>
    <t>อัมฤทธิ์</t>
  </si>
  <si>
    <t>เสฎฐวุฒิ</t>
  </si>
  <si>
    <t>ประมูลทรัพย์</t>
  </si>
  <si>
    <t>ไกรวิชญ์</t>
  </si>
  <si>
    <t>น้อมมนัส</t>
  </si>
  <si>
    <t>พงศ์เทพ</t>
  </si>
  <si>
    <t>ขำอ่อน</t>
  </si>
  <si>
    <t>รุ่งโรจน์</t>
  </si>
  <si>
    <t>เก็งเขตร์</t>
  </si>
  <si>
    <t>อัยการ</t>
  </si>
  <si>
    <t>พงษ์สมบัติ</t>
  </si>
  <si>
    <t>ศรีคล้าย</t>
  </si>
  <si>
    <t>ชัยชาญ</t>
  </si>
  <si>
    <t>ศรีเพ็ชร์</t>
  </si>
  <si>
    <t>ปวริศ</t>
  </si>
  <si>
    <t>หลักพิมพ์</t>
  </si>
  <si>
    <t>อาทร</t>
  </si>
  <si>
    <t>อัจฉรา</t>
  </si>
  <si>
    <t>ศรีสุขสาม</t>
  </si>
  <si>
    <t>สุนิสา</t>
  </si>
  <si>
    <t>มากผ่อง</t>
  </si>
  <si>
    <t>อธิชา</t>
  </si>
  <si>
    <t>วงษ์ชมภู</t>
  </si>
  <si>
    <t>ธัญพรรธน์</t>
  </si>
  <si>
    <t>บุราญศรี</t>
  </si>
  <si>
    <t>กลั่นงาม</t>
  </si>
  <si>
    <t>เวธนี</t>
  </si>
  <si>
    <t>เกิดสุวรรณ์</t>
  </si>
  <si>
    <t>ศรุตา</t>
  </si>
  <si>
    <t>หาสินทรัพย์</t>
  </si>
  <si>
    <t>ทองบุญฤทธิ์</t>
  </si>
  <si>
    <t>ธิติยา</t>
  </si>
  <si>
    <t>ลี้ภัยรัตน์</t>
  </si>
  <si>
    <t>กนกวรรณ</t>
  </si>
  <si>
    <t>เขม้นกิจ</t>
  </si>
  <si>
    <t>เกศญาภรณ์</t>
  </si>
  <si>
    <t>คล้ายวิมุติ</t>
  </si>
  <si>
    <t>ณัฐนรี</t>
  </si>
  <si>
    <t>เมตตาวงค์</t>
  </si>
  <si>
    <t>ณัฐณิชา</t>
  </si>
  <si>
    <t>ประกิจ</t>
  </si>
  <si>
    <t>ปนัทดา</t>
  </si>
  <si>
    <t>บัวงาม</t>
  </si>
  <si>
    <t>พลอยไพลิน</t>
  </si>
  <si>
    <t>ธรรมจำเนียร</t>
  </si>
  <si>
    <t>มงคลรัตน์</t>
  </si>
  <si>
    <t>จุนมุสิก</t>
  </si>
  <si>
    <t>จิรภาส</t>
  </si>
  <si>
    <t>อาภัสรา</t>
  </si>
  <si>
    <t>งามใจ</t>
  </si>
  <si>
    <t>เพชรลัดดา</t>
  </si>
  <si>
    <t>สังยา</t>
  </si>
  <si>
    <t>พัชราภา</t>
  </si>
  <si>
    <t>เชียงสันเทียะ</t>
  </si>
  <si>
    <t>แย้มแสง</t>
  </si>
  <si>
    <t>ญานิศา</t>
  </si>
  <si>
    <t>วรรณา</t>
  </si>
  <si>
    <t>สรัญญา</t>
  </si>
  <si>
    <t>มุ่งดี</t>
  </si>
  <si>
    <t>หทัยรัตน์</t>
  </si>
  <si>
    <t>แสนทวีสุข</t>
  </si>
  <si>
    <t xml:space="preserve">ทัศนีย์ </t>
  </si>
  <si>
    <t>ปั้นทอง</t>
  </si>
  <si>
    <t>ณัฐพงษ์</t>
  </si>
  <si>
    <t>สุภากุล</t>
  </si>
  <si>
    <t>จุลทะศรี</t>
  </si>
  <si>
    <t>พรหมพิริยะ</t>
  </si>
  <si>
    <t>แก้วซุง</t>
  </si>
  <si>
    <t>ภูวนาถ</t>
  </si>
  <si>
    <t>ศรีบัวเอี่ยม</t>
  </si>
  <si>
    <t>ยศนันท์</t>
  </si>
  <si>
    <t>จำนงค์</t>
  </si>
  <si>
    <t>จีระศักดิ์</t>
  </si>
  <si>
    <t>อุดม</t>
  </si>
  <si>
    <t>ไชยวัฒน์</t>
  </si>
  <si>
    <t>พีรพัฒน์</t>
  </si>
  <si>
    <t>ศรีวิบูลย์</t>
  </si>
  <si>
    <t>ปิยวัฒน์</t>
  </si>
  <si>
    <t>ภูครองจิตร</t>
  </si>
  <si>
    <t>ปรภัทร</t>
  </si>
  <si>
    <t>พรมชาติ</t>
  </si>
  <si>
    <t>พงศธร</t>
  </si>
  <si>
    <t>พรมอุทัย</t>
  </si>
  <si>
    <t>อภิชัย</t>
  </si>
  <si>
    <t>ผ่องหงหก</t>
  </si>
  <si>
    <t>จันทนิภา</t>
  </si>
  <si>
    <t>เชิดสุพรรณ์</t>
  </si>
  <si>
    <t>ณิชากานต์</t>
  </si>
  <si>
    <t>วาติบุญเรือง</t>
  </si>
  <si>
    <t>นุชจารี</t>
  </si>
  <si>
    <t>หมู่มาก</t>
  </si>
  <si>
    <t>มีนา</t>
  </si>
  <si>
    <t>อำพันธ์ทอง</t>
  </si>
  <si>
    <t>รัชณีวรรณ</t>
  </si>
  <si>
    <t>พินิกัล</t>
  </si>
  <si>
    <t>สิรินันท์</t>
  </si>
  <si>
    <t>ชลลดา</t>
  </si>
  <si>
    <t>ธนวรรณ</t>
  </si>
  <si>
    <t>เจียมจตุรงค์</t>
  </si>
  <si>
    <t>ปานชีวา</t>
  </si>
  <si>
    <t>เหล่าอู</t>
  </si>
  <si>
    <t>พิมพ์วลัญช์</t>
  </si>
  <si>
    <t>วชิระสุทธิ</t>
  </si>
  <si>
    <t>อาทิตญา</t>
  </si>
  <si>
    <t>กุลชา</t>
  </si>
  <si>
    <t>ณัฐชา</t>
  </si>
  <si>
    <t>ชาญสาริกิจ</t>
  </si>
  <si>
    <t>ยุพารัตน์</t>
  </si>
  <si>
    <t>อัจจิมา</t>
  </si>
  <si>
    <t>สนไชย</t>
  </si>
  <si>
    <t>ฌานิศา</t>
  </si>
  <si>
    <t>ดวงฤทัย</t>
  </si>
  <si>
    <t>ทองกรม</t>
  </si>
  <si>
    <t>พรนภัส</t>
  </si>
  <si>
    <t>เก่งธัญการ</t>
  </si>
  <si>
    <t>สิราวรรณ</t>
  </si>
  <si>
    <t>ชำนิเขตรการ</t>
  </si>
  <si>
    <t>สุดารัตน์</t>
  </si>
  <si>
    <t>บุตรอ่ำ</t>
  </si>
  <si>
    <t>อภิญญา</t>
  </si>
  <si>
    <t>แยบกสิกิจ</t>
  </si>
  <si>
    <t>กุลนภัส</t>
  </si>
  <si>
    <t>พัวเรืองเลิศ</t>
  </si>
  <si>
    <t>วาสิตา</t>
  </si>
  <si>
    <t>ปณิตา</t>
  </si>
  <si>
    <t>ปู่จ้าย</t>
  </si>
  <si>
    <t>มุทิตา</t>
  </si>
  <si>
    <t>น้ำมะลิวรรณ</t>
  </si>
  <si>
    <t>ยุพิน</t>
  </si>
  <si>
    <t>บูรณะ</t>
  </si>
  <si>
    <t>กฤตยา</t>
  </si>
  <si>
    <t>ญานิศร</t>
  </si>
  <si>
    <t>พุทธรัตน์</t>
  </si>
  <si>
    <t>เย็นจอหอ</t>
  </si>
  <si>
    <t>ยอผล</t>
  </si>
  <si>
    <t>พรายงาม</t>
  </si>
  <si>
    <t>ณัฐกานต์</t>
  </si>
  <si>
    <t>สุทธิชาติ</t>
  </si>
  <si>
    <t>เอื้อเฟื้อสุข</t>
  </si>
  <si>
    <t>ศุภวิชญ์</t>
  </si>
  <si>
    <t>ศุภณัฐ</t>
  </si>
  <si>
    <t>ยังแหยม</t>
  </si>
  <si>
    <t>วุฒิชัย</t>
  </si>
  <si>
    <t>เนียมสุ่ม</t>
  </si>
  <si>
    <t>พัทสน</t>
  </si>
  <si>
    <t>สุกร</t>
  </si>
  <si>
    <t>ภาวุฒิ</t>
  </si>
  <si>
    <t>พงษ์ปลื้ม</t>
  </si>
  <si>
    <t>อนุชา</t>
  </si>
  <si>
    <t>เสมาฉิม</t>
  </si>
  <si>
    <t>อาทิตย์</t>
  </si>
  <si>
    <t>สาระไกร</t>
  </si>
  <si>
    <t>ชัชฎากานต์</t>
  </si>
  <si>
    <t>บัวลอย</t>
  </si>
  <si>
    <t>สุจิตรา</t>
  </si>
  <si>
    <t>หมั่นเขตรกรณ์</t>
  </si>
  <si>
    <t>ยุพาภรณ์</t>
  </si>
  <si>
    <t>ทัดจันทร์ดา</t>
  </si>
  <si>
    <t>เจนจิรา</t>
  </si>
  <si>
    <t>ผกามาลย์</t>
  </si>
  <si>
    <t>กัญญาภัค</t>
  </si>
  <si>
    <t>โคตะการ</t>
  </si>
  <si>
    <t>อมรรัตน์</t>
  </si>
  <si>
    <t>อ่อนทะสี</t>
  </si>
  <si>
    <t>ชโลธร</t>
  </si>
  <si>
    <t>หินแก้ว</t>
  </si>
  <si>
    <t>อนุธิดา</t>
  </si>
  <si>
    <t>เท้าแป้ง</t>
  </si>
  <si>
    <t>ออยวดี</t>
  </si>
  <si>
    <t>ผลบูรณ์</t>
  </si>
  <si>
    <t>กาญจนา</t>
  </si>
  <si>
    <t>กุลภรณ์</t>
  </si>
  <si>
    <t>นครภักดี</t>
  </si>
  <si>
    <t>จิราพัชร</t>
  </si>
  <si>
    <t>ทราจารวัตร์</t>
  </si>
  <si>
    <t>กัณพล</t>
  </si>
  <si>
    <t>ปวีณ์ธิดา</t>
  </si>
  <si>
    <t>ชาติกรณ์</t>
  </si>
  <si>
    <t>เนียมสกุล</t>
  </si>
  <si>
    <t>สุภาวดี</t>
  </si>
  <si>
    <t>ขันขาว</t>
  </si>
  <si>
    <t>อัญมณี</t>
  </si>
  <si>
    <t>ออมเดช</t>
  </si>
  <si>
    <t>ณัฐพันธ์</t>
  </si>
  <si>
    <t>ตรีสุทธิ</t>
  </si>
  <si>
    <t>ชลาสินธุ์</t>
  </si>
  <si>
    <t>วีรชาติ</t>
  </si>
  <si>
    <t>พูลพันธ์</t>
  </si>
  <si>
    <t>จักรกฤษณ์</t>
  </si>
  <si>
    <t>รังสิมา</t>
  </si>
  <si>
    <t>น้อยนา</t>
  </si>
  <si>
    <t>ประกฤษฏิ์</t>
  </si>
  <si>
    <t>สง่าพันธ์</t>
  </si>
  <si>
    <t>ศรีตะวัน</t>
  </si>
  <si>
    <t>ขุมทอง</t>
  </si>
  <si>
    <t>กานต์ณัฐ</t>
  </si>
  <si>
    <t>บุญมี</t>
  </si>
  <si>
    <t>ธนพงษ์</t>
  </si>
  <si>
    <t>ภานุพงศ์</t>
  </si>
  <si>
    <t>ภานุวัฒน์</t>
  </si>
  <si>
    <t>เผือกกล่อม</t>
  </si>
  <si>
    <t>ชยพัทธ์</t>
  </si>
  <si>
    <t>เดชศรี</t>
  </si>
  <si>
    <t>จิรวัฒน์</t>
  </si>
  <si>
    <t>สมใจปอง</t>
  </si>
  <si>
    <t>พรรณภัทร</t>
  </si>
  <si>
    <t>อิ่นแก้ว</t>
  </si>
  <si>
    <t>จุรีภรณ์</t>
  </si>
  <si>
    <t>เกิดเมฆ</t>
  </si>
  <si>
    <t>พัตรพิมล</t>
  </si>
  <si>
    <t>พลพัฒน์</t>
  </si>
  <si>
    <t>สังเกตุ</t>
  </si>
  <si>
    <t>สุจริต</t>
  </si>
  <si>
    <t>พิยาดา</t>
  </si>
  <si>
    <t>จุ้ยเรือง</t>
  </si>
  <si>
    <t>สุธิดา</t>
  </si>
  <si>
    <t>พนมวาล</t>
  </si>
  <si>
    <t>จุฑามาศ</t>
  </si>
  <si>
    <t>สุขสมัย</t>
  </si>
  <si>
    <t>ฐิติพร</t>
  </si>
  <si>
    <t>วิสภักดี</t>
  </si>
  <si>
    <t>ทวีพร</t>
  </si>
  <si>
    <t>วงษ์สมบัติ</t>
  </si>
  <si>
    <t>ปาลีรัตน์</t>
  </si>
  <si>
    <t>พะณะงาม</t>
  </si>
  <si>
    <t>คล้ายเจริญ</t>
  </si>
  <si>
    <t>วรรณรดา</t>
  </si>
  <si>
    <t>จันทร์อู่</t>
  </si>
  <si>
    <t>วรวรรณ</t>
  </si>
  <si>
    <t>สังข์ทอง</t>
  </si>
  <si>
    <t>อรญา</t>
  </si>
  <si>
    <t>ป้อมสาหร่าย</t>
  </si>
  <si>
    <t>กาบสุวรรณ</t>
  </si>
  <si>
    <t>กัญญาพัชร</t>
  </si>
  <si>
    <t>บุญตัน</t>
  </si>
  <si>
    <t>ชัชพล</t>
  </si>
  <si>
    <t>ประดิษกุล</t>
  </si>
  <si>
    <t>นัทธพงศ์</t>
  </si>
  <si>
    <t>ว่องวิการ</t>
  </si>
  <si>
    <t>ภัทรกร</t>
  </si>
  <si>
    <t>อ่องทิพย์</t>
  </si>
  <si>
    <t>แก้วเขียว</t>
  </si>
  <si>
    <t>สมยศ</t>
  </si>
  <si>
    <t>ดีสันเทียะ</t>
  </si>
  <si>
    <t>ธนาธิป</t>
  </si>
  <si>
    <t>อานนต์</t>
  </si>
  <si>
    <t>อาจณรงค์</t>
  </si>
  <si>
    <t>อำนาจ</t>
  </si>
  <si>
    <t>แจ่มเที่ยงตรง</t>
  </si>
  <si>
    <t>สิทธิสันต์</t>
  </si>
  <si>
    <t>จตุรทิศ</t>
  </si>
  <si>
    <t>อชิตกานต์</t>
  </si>
  <si>
    <t>อนุกูล</t>
  </si>
  <si>
    <t>จีรศักดิ์</t>
  </si>
  <si>
    <t>อินทุรัตน์</t>
  </si>
  <si>
    <t>สุชานัน</t>
  </si>
  <si>
    <t>พิมพ์ขันธ์</t>
  </si>
  <si>
    <t>กันต์ธรากร</t>
  </si>
  <si>
    <t>เจนถิ่นป่า</t>
  </si>
  <si>
    <t>ณญาภรณ์</t>
  </si>
  <si>
    <t>พูลพินิจ</t>
  </si>
  <si>
    <t>สุกัญญา</t>
  </si>
  <si>
    <t>ลีมา</t>
  </si>
  <si>
    <t>วิภาดา</t>
  </si>
  <si>
    <t>ศรีสุวรรณ์</t>
  </si>
  <si>
    <t>ศรัณยา</t>
  </si>
  <si>
    <t>ปานนนท์</t>
  </si>
  <si>
    <t>เสาวลักษณ์</t>
  </si>
  <si>
    <t>สุรอด</t>
  </si>
  <si>
    <t>ศริษา</t>
  </si>
  <si>
    <t>สุดโสม</t>
  </si>
  <si>
    <t>พัชรีภรณ์</t>
  </si>
  <si>
    <t>พุ่มขจร</t>
  </si>
  <si>
    <t>ประพัตสร</t>
  </si>
  <si>
    <t>พรทิพย์</t>
  </si>
  <si>
    <t>พูลสาริกิจ</t>
  </si>
  <si>
    <t>วรรณศิริ</t>
  </si>
  <si>
    <t>ดีพิจารณ์</t>
  </si>
  <si>
    <t>หนึ่งฤทัย</t>
  </si>
  <si>
    <t>กลีบบัวบาน</t>
  </si>
  <si>
    <t>เกวลิน</t>
  </si>
  <si>
    <t>คันชุ่ม</t>
  </si>
  <si>
    <t>สุทธิดา</t>
  </si>
  <si>
    <t>นภวรรณ</t>
  </si>
  <si>
    <t>แคล้วตาเภา</t>
  </si>
  <si>
    <t>โหรี</t>
  </si>
  <si>
    <t>สุธิตา</t>
  </si>
  <si>
    <t>อินทะเรืองศรี</t>
  </si>
  <si>
    <t>อรอนงค์</t>
  </si>
  <si>
    <t>อินทร์ศรี</t>
  </si>
  <si>
    <t>ชั้นมัธยมศึกษาปีที่ 6/6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</si>
  <si>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สำนักงานเขตพื้นที่การศึกษามัธยมศึกษานครสวรรค์</t>
  </si>
  <si>
    <t>ชั้นมัธยมศึกษาปีที่ 6/1</t>
  </si>
  <si>
    <t>ชั้นมัธยมศึกษาปีที่ 6/2</t>
  </si>
  <si>
    <t>ชั้นมัธยมศึกษาปีที่ 6/3</t>
  </si>
  <si>
    <t>ชั้นมัธยมศึกษาปีที่ 6/4</t>
  </si>
  <si>
    <t>ชั้นมัธยมศึกษาปีที่ 6/5</t>
  </si>
  <si>
    <t>ชั้นมัธยมศึกษาปีที่ 6/7</t>
  </si>
  <si>
    <t>วรกันต์</t>
  </si>
  <si>
    <t>ทักษอร</t>
  </si>
  <si>
    <t>วรากรชัยกุล</t>
  </si>
  <si>
    <t>ริศา</t>
  </si>
  <si>
    <t>พรมบุตร</t>
  </si>
  <si>
    <t>วีรภัทร</t>
  </si>
  <si>
    <t>จันดาแก้ว</t>
  </si>
  <si>
    <t>นนทวัฒน์</t>
  </si>
  <si>
    <t>ถิ่นเถื่อน</t>
  </si>
  <si>
    <t>ภาณุวัฒน์</t>
  </si>
  <si>
    <t>พิมพ์พิพัฒน์</t>
  </si>
  <si>
    <t>คนอุตส่าห์</t>
  </si>
  <si>
    <t>กฤษฐาพร</t>
  </si>
  <si>
    <t>สิทธิไกร</t>
  </si>
  <si>
    <t>นพดล</t>
  </si>
  <si>
    <t>จันทร์สอน</t>
  </si>
  <si>
    <t>ทศพล</t>
  </si>
  <si>
    <t>เริงพร</t>
  </si>
  <si>
    <t>ธณภัทร</t>
  </si>
  <si>
    <t>คำเมือง</t>
  </si>
  <si>
    <t>ปุญญพัฒน์</t>
  </si>
  <si>
    <t>โตตุ้ม</t>
  </si>
  <si>
    <t>พงศภัค</t>
  </si>
  <si>
    <t>อยู่ยงค์</t>
  </si>
  <si>
    <t>อดิศร</t>
  </si>
  <si>
    <t>เขม้นเขตกรณ์</t>
  </si>
  <si>
    <t>อนุรักษ์</t>
  </si>
  <si>
    <t>เก่งสาริการ</t>
  </si>
  <si>
    <t>พลวัต</t>
  </si>
  <si>
    <t>ฤทธิ์ลือชัย</t>
  </si>
  <si>
    <t>สมัญญา</t>
  </si>
  <si>
    <t>แก้วแกมทอง</t>
  </si>
  <si>
    <t>ปนัดดา</t>
  </si>
  <si>
    <t>รักเกษตรกรรม</t>
  </si>
  <si>
    <t>สารินี</t>
  </si>
  <si>
    <t>สีโห่</t>
  </si>
  <si>
    <t>สุวนันท์</t>
  </si>
  <si>
    <t>ทิมทอง</t>
  </si>
  <si>
    <t>กฤษณา</t>
  </si>
  <si>
    <t>ชำนาญเขตกิจ</t>
  </si>
  <si>
    <t>ธิดารัตน์</t>
  </si>
  <si>
    <t>ฉับจันทึก</t>
  </si>
  <si>
    <t>สุพรรษา</t>
  </si>
  <si>
    <t>แตงร่ม</t>
  </si>
  <si>
    <t>ณัฎฐชา</t>
  </si>
  <si>
    <t>ทวีการณ์</t>
  </si>
  <si>
    <t>กุลสตรี</t>
  </si>
  <si>
    <t>สาสนะ</t>
  </si>
  <si>
    <t>ปวีณ์สุดา</t>
  </si>
  <si>
    <t>สรินทิพย์</t>
  </si>
  <si>
    <t>ชำนิเขตการณ์</t>
  </si>
  <si>
    <t>สุกานดา</t>
  </si>
  <si>
    <t>กลั่นเขตกิจ</t>
  </si>
  <si>
    <t>สุพิชญา</t>
  </si>
  <si>
    <t>อภิชญา</t>
  </si>
  <si>
    <t>ทองห่อ</t>
  </si>
  <si>
    <t>อรสา</t>
  </si>
  <si>
    <t>ผดุงภักตร์</t>
  </si>
  <si>
    <t>อริสสา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</si>
</sst>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59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5" fillId="0" borderId="0" xfId="0" applyFont="1"/>
    <xf numFmtId="0" fontId="5" fillId="2" borderId="1" xfId="0" applyFont="1" applyFill="1" applyBorder="1"/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left" vertical="center" shrinkToFit="1"/>
    </xf>
    <xf numFmtId="59" fontId="4" fillId="0" borderId="6" xfId="0" applyNumberFormat="1" applyFont="1" applyFill="1" applyBorder="1" applyAlignment="1">
      <alignment horizontal="left" vertical="center"/>
    </xf>
    <xf numFmtId="59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/>
    </xf>
    <xf numFmtId="0" fontId="6" fillId="0" borderId="0" xfId="0" applyFont="1"/>
    <xf numFmtId="5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5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59" fontId="5" fillId="0" borderId="6" xfId="0" applyNumberFormat="1" applyFont="1" applyFill="1" applyBorder="1" applyAlignment="1">
      <alignment horizontal="left" vertical="center"/>
    </xf>
    <xf numFmtId="5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5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59" fontId="4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shrinkToFit="1"/>
    </xf>
    <xf numFmtId="0" fontId="5" fillId="0" borderId="6" xfId="0" applyNumberFormat="1" applyFont="1" applyFill="1" applyBorder="1" applyAlignment="1">
      <alignment horizontal="left" vertical="center" shrinkToFit="1"/>
    </xf>
    <xf numFmtId="5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5" fillId="0" borderId="11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horizontal="left" vertical="center" shrinkToFit="1"/>
    </xf>
    <xf numFmtId="59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center" vertical="center" shrinkToFit="1"/>
    </xf>
    <xf numFmtId="59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5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/>
    </xf>
    <xf numFmtId="59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5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59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opLeftCell="A37" workbookViewId="0">
      <selection activeCell="F43" sqref="F43"/>
    </sheetView>
  </sheetViews>
  <sheetFormatPr defaultRowHeight="14.25" x14ac:dyDescent="0.2"/>
  <cols>
    <col min="1" max="1" width="4.125" customWidth="1"/>
    <col min="2" max="2" width="8" customWidth="1"/>
    <col min="4" max="4" width="10" customWidth="1"/>
    <col min="5" max="5" width="7.75" customWidth="1"/>
    <col min="6" max="6" width="9.625" customWidth="1"/>
    <col min="7" max="7" width="10" customWidth="1"/>
    <col min="8" max="8" width="10.375" customWidth="1"/>
    <col min="9" max="9" width="10.625" customWidth="1"/>
    <col min="10" max="10" width="6.375" style="1" customWidth="1"/>
    <col min="11" max="11" width="11.5" customWidth="1"/>
  </cols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410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409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24" x14ac:dyDescent="0.55000000000000004">
      <c r="A5" s="60" t="s">
        <v>1</v>
      </c>
      <c r="B5" s="60"/>
      <c r="C5" s="60"/>
      <c r="D5" s="61" t="s">
        <v>2</v>
      </c>
      <c r="E5" s="61"/>
      <c r="F5" s="61"/>
      <c r="G5" s="61"/>
      <c r="H5" s="61"/>
      <c r="I5" s="60" t="s">
        <v>3</v>
      </c>
      <c r="J5" s="60" t="s">
        <v>14</v>
      </c>
      <c r="K5" s="60" t="s">
        <v>4</v>
      </c>
    </row>
    <row r="6" spans="1:11" s="1" customFormat="1" ht="24" x14ac:dyDescent="0.55000000000000004">
      <c r="A6" s="60"/>
      <c r="B6" s="60"/>
      <c r="C6" s="6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0"/>
      <c r="J6" s="60"/>
      <c r="K6" s="60"/>
    </row>
    <row r="7" spans="1:11" s="1" customFormat="1" ht="24" x14ac:dyDescent="0.55000000000000004">
      <c r="A7" s="20" t="s">
        <v>16</v>
      </c>
      <c r="B7" s="21" t="s">
        <v>51</v>
      </c>
      <c r="C7" s="22" t="s">
        <v>52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3" t="s">
        <v>16</v>
      </c>
      <c r="B8" s="24" t="s">
        <v>53</v>
      </c>
      <c r="C8" s="25" t="s">
        <v>54</v>
      </c>
      <c r="D8" s="11"/>
      <c r="E8" s="11"/>
      <c r="F8" s="11"/>
      <c r="G8" s="11"/>
      <c r="H8" s="11"/>
      <c r="I8" s="10">
        <f t="shared" ref="I8:I42" si="0">SUM(D8:H8)</f>
        <v>0</v>
      </c>
      <c r="J8" s="10">
        <f t="shared" ref="J8:J42" si="1">AVERAGE(I8)/5</f>
        <v>0</v>
      </c>
      <c r="K8" s="10" t="b">
        <f t="shared" ref="K8:K42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3" t="s">
        <v>16</v>
      </c>
      <c r="B9" s="24" t="s">
        <v>55</v>
      </c>
      <c r="C9" s="25" t="s">
        <v>56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s="1" customFormat="1" ht="24" x14ac:dyDescent="0.55000000000000004">
      <c r="A10" s="23" t="s">
        <v>16</v>
      </c>
      <c r="B10" s="24" t="s">
        <v>57</v>
      </c>
      <c r="C10" s="25" t="s">
        <v>58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s="1" customFormat="1" ht="24" x14ac:dyDescent="0.55000000000000004">
      <c r="A11" s="23" t="s">
        <v>16</v>
      </c>
      <c r="B11" s="31" t="s">
        <v>416</v>
      </c>
      <c r="C11" s="25" t="s">
        <v>59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s="1" customFormat="1" ht="24" x14ac:dyDescent="0.55000000000000004">
      <c r="A12" s="23" t="s">
        <v>16</v>
      </c>
      <c r="B12" s="24" t="s">
        <v>60</v>
      </c>
      <c r="C12" s="25" t="s">
        <v>61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s="1" customFormat="1" ht="24" x14ac:dyDescent="0.55000000000000004">
      <c r="A13" s="23" t="s">
        <v>16</v>
      </c>
      <c r="B13" s="24" t="s">
        <v>62</v>
      </c>
      <c r="C13" s="24" t="s">
        <v>63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s="1" customFormat="1" ht="24" x14ac:dyDescent="0.55000000000000004">
      <c r="A14" s="23" t="s">
        <v>16</v>
      </c>
      <c r="B14" s="24" t="s">
        <v>64</v>
      </c>
      <c r="C14" s="24" t="s">
        <v>65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s="1" customFormat="1" ht="24" x14ac:dyDescent="0.55000000000000004">
      <c r="A15" s="23" t="s">
        <v>17</v>
      </c>
      <c r="B15" s="24" t="s">
        <v>66</v>
      </c>
      <c r="C15" s="25" t="s">
        <v>67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s="1" customFormat="1" ht="24" x14ac:dyDescent="0.55000000000000004">
      <c r="A16" s="23" t="s">
        <v>17</v>
      </c>
      <c r="B16" s="24" t="s">
        <v>68</v>
      </c>
      <c r="C16" s="25" t="s">
        <v>69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s="1" customFormat="1" ht="24" x14ac:dyDescent="0.55000000000000004">
      <c r="A17" s="23" t="s">
        <v>17</v>
      </c>
      <c r="B17" s="24" t="s">
        <v>70</v>
      </c>
      <c r="C17" s="25" t="s">
        <v>37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s="1" customFormat="1" ht="24" x14ac:dyDescent="0.55000000000000004">
      <c r="A18" s="23" t="s">
        <v>17</v>
      </c>
      <c r="B18" s="24" t="s">
        <v>71</v>
      </c>
      <c r="C18" s="25" t="s">
        <v>72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s="1" customFormat="1" ht="24" x14ac:dyDescent="0.55000000000000004">
      <c r="A19" s="23" t="s">
        <v>17</v>
      </c>
      <c r="B19" s="24" t="s">
        <v>73</v>
      </c>
      <c r="C19" s="25" t="s">
        <v>29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s="1" customFormat="1" ht="24" x14ac:dyDescent="0.55000000000000004">
      <c r="A20" s="26" t="s">
        <v>17</v>
      </c>
      <c r="B20" s="24" t="s">
        <v>74</v>
      </c>
      <c r="C20" s="24" t="s">
        <v>75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s="1" customFormat="1" ht="24" x14ac:dyDescent="0.55000000000000004">
      <c r="A21" s="26" t="s">
        <v>17</v>
      </c>
      <c r="B21" s="25" t="s">
        <v>76</v>
      </c>
      <c r="C21" s="25" t="s">
        <v>77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s="1" customFormat="1" ht="24" x14ac:dyDescent="0.55000000000000004">
      <c r="A22" s="26" t="s">
        <v>17</v>
      </c>
      <c r="B22" s="25" t="s">
        <v>78</v>
      </c>
      <c r="C22" s="25" t="s">
        <v>21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s="1" customFormat="1" ht="24" x14ac:dyDescent="0.55000000000000004">
      <c r="A23" s="26" t="s">
        <v>17</v>
      </c>
      <c r="B23" s="25" t="s">
        <v>79</v>
      </c>
      <c r="C23" s="25" t="s">
        <v>80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s="1" customFormat="1" ht="24" x14ac:dyDescent="0.55000000000000004">
      <c r="A24" s="23" t="s">
        <v>17</v>
      </c>
      <c r="B24" s="27" t="s">
        <v>81</v>
      </c>
      <c r="C24" s="25" t="s">
        <v>19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s="1" customFormat="1" ht="24" x14ac:dyDescent="0.55000000000000004">
      <c r="A25" s="23" t="s">
        <v>17</v>
      </c>
      <c r="B25" s="24" t="s">
        <v>82</v>
      </c>
      <c r="C25" s="25" t="s">
        <v>83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s="1" customFormat="1" ht="24" x14ac:dyDescent="0.55000000000000004">
      <c r="A26" s="23" t="s">
        <v>17</v>
      </c>
      <c r="B26" s="24" t="s">
        <v>84</v>
      </c>
      <c r="C26" s="25" t="s">
        <v>25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s="1" customFormat="1" ht="24" x14ac:dyDescent="0.55000000000000004">
      <c r="A27" s="23" t="s">
        <v>17</v>
      </c>
      <c r="B27" s="25" t="s">
        <v>85</v>
      </c>
      <c r="C27" s="25" t="s">
        <v>86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s="1" customFormat="1" ht="24" x14ac:dyDescent="0.55000000000000004">
      <c r="A28" s="23" t="s">
        <v>17</v>
      </c>
      <c r="B28" s="24" t="s">
        <v>87</v>
      </c>
      <c r="C28" s="25" t="s">
        <v>88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s="1" customFormat="1" ht="24" x14ac:dyDescent="0.55000000000000004">
      <c r="A29" s="23" t="s">
        <v>17</v>
      </c>
      <c r="B29" s="24" t="s">
        <v>26</v>
      </c>
      <c r="C29" s="25" t="s">
        <v>35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s="1" customFormat="1" ht="24" x14ac:dyDescent="0.55000000000000004">
      <c r="A30" s="23" t="s">
        <v>17</v>
      </c>
      <c r="B30" s="24" t="s">
        <v>89</v>
      </c>
      <c r="C30" s="25" t="s">
        <v>45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s="1" customFormat="1" ht="24" x14ac:dyDescent="0.55000000000000004">
      <c r="A31" s="23" t="s">
        <v>17</v>
      </c>
      <c r="B31" s="24" t="s">
        <v>24</v>
      </c>
      <c r="C31" s="25" t="s">
        <v>90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s="1" customFormat="1" ht="24" x14ac:dyDescent="0.55000000000000004">
      <c r="A32" s="23" t="s">
        <v>17</v>
      </c>
      <c r="B32" s="24" t="s">
        <v>91</v>
      </c>
      <c r="C32" s="25" t="s">
        <v>92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s="1" customFormat="1" ht="24" x14ac:dyDescent="0.55000000000000004">
      <c r="A33" s="23" t="s">
        <v>17</v>
      </c>
      <c r="B33" s="24" t="s">
        <v>93</v>
      </c>
      <c r="C33" s="25" t="s">
        <v>94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s="1" customFormat="1" ht="24" x14ac:dyDescent="0.55000000000000004">
      <c r="A34" s="23" t="s">
        <v>17</v>
      </c>
      <c r="B34" s="24" t="s">
        <v>95</v>
      </c>
      <c r="C34" s="24" t="s">
        <v>96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s="1" customFormat="1" ht="24" x14ac:dyDescent="0.55000000000000004">
      <c r="A35" s="23" t="s">
        <v>17</v>
      </c>
      <c r="B35" s="24" t="s">
        <v>97</v>
      </c>
      <c r="C35" s="25" t="s">
        <v>98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s="1" customFormat="1" ht="24" x14ac:dyDescent="0.55000000000000004">
      <c r="A36" s="23" t="s">
        <v>17</v>
      </c>
      <c r="B36" s="24" t="s">
        <v>99</v>
      </c>
      <c r="C36" s="24" t="s">
        <v>100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s="1" customFormat="1" ht="24" x14ac:dyDescent="0.55000000000000004">
      <c r="A37" s="23" t="s">
        <v>17</v>
      </c>
      <c r="B37" s="24" t="s">
        <v>101</v>
      </c>
      <c r="C37" s="24" t="s">
        <v>102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s="1" customFormat="1" ht="24" x14ac:dyDescent="0.55000000000000004">
      <c r="A38" s="23" t="s">
        <v>17</v>
      </c>
      <c r="B38" s="24" t="s">
        <v>103</v>
      </c>
      <c r="C38" s="24" t="s">
        <v>104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s="1" customFormat="1" ht="24" x14ac:dyDescent="0.55000000000000004">
      <c r="A39" s="23" t="s">
        <v>17</v>
      </c>
      <c r="B39" s="24" t="s">
        <v>105</v>
      </c>
      <c r="C39" s="24" t="s">
        <v>106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1" s="1" customFormat="1" ht="24" x14ac:dyDescent="0.55000000000000004">
      <c r="A40" s="23" t="s">
        <v>17</v>
      </c>
      <c r="B40" s="24" t="s">
        <v>107</v>
      </c>
      <c r="C40" s="24" t="s">
        <v>108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1" s="1" customFormat="1" ht="24" x14ac:dyDescent="0.55000000000000004">
      <c r="A41" s="28" t="s">
        <v>17</v>
      </c>
      <c r="B41" s="29" t="s">
        <v>91</v>
      </c>
      <c r="C41" s="29" t="s">
        <v>109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1" s="1" customFormat="1" ht="24" x14ac:dyDescent="0.55000000000000004">
      <c r="A42" s="32" t="s">
        <v>17</v>
      </c>
      <c r="B42" s="33" t="s">
        <v>417</v>
      </c>
      <c r="C42" s="33" t="s">
        <v>418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1" ht="24" x14ac:dyDescent="0.55000000000000004">
      <c r="A43" s="19"/>
      <c r="B43" s="19"/>
      <c r="C43" s="3" t="s">
        <v>15</v>
      </c>
      <c r="D43" s="3">
        <f>COUNTIF(D7:D41,"=4")</f>
        <v>0</v>
      </c>
      <c r="E43" s="3">
        <f>COUNTIF(E7:E41,"=4")</f>
        <v>0</v>
      </c>
      <c r="F43" s="3">
        <f>COUNTIF(F7:F41,"=4")</f>
        <v>0</v>
      </c>
      <c r="G43" s="3">
        <f>COUNTIF(G7:G41,"=4")</f>
        <v>0</v>
      </c>
      <c r="H43" s="3">
        <f>COUNTIF(H7:H41,"=4")</f>
        <v>0</v>
      </c>
      <c r="I43" s="19"/>
      <c r="J43" s="19"/>
      <c r="K43" s="19"/>
    </row>
    <row r="44" spans="1:11" ht="24" x14ac:dyDescent="0.55000000000000004">
      <c r="A44" s="19"/>
      <c r="B44" s="19"/>
      <c r="C44" s="3" t="s">
        <v>10</v>
      </c>
      <c r="D44" s="3">
        <f>COUNTIF(D7:D41,"=3")</f>
        <v>0</v>
      </c>
      <c r="E44" s="3">
        <f>COUNTIF(E7:E41,"=3")</f>
        <v>0</v>
      </c>
      <c r="F44" s="3">
        <f>COUNTIF(F7:F41,"=3")</f>
        <v>0</v>
      </c>
      <c r="G44" s="3">
        <f>COUNTIF(G7:G41,"=3")</f>
        <v>0</v>
      </c>
      <c r="H44" s="3">
        <f>COUNTIF(H7:H41,"=3")</f>
        <v>0</v>
      </c>
      <c r="I44" s="19"/>
      <c r="J44" s="19"/>
      <c r="K44" s="19"/>
    </row>
    <row r="45" spans="1:11" ht="24" x14ac:dyDescent="0.55000000000000004">
      <c r="A45" s="19"/>
      <c r="B45" s="19"/>
      <c r="C45" s="3" t="s">
        <v>11</v>
      </c>
      <c r="D45" s="3">
        <f>COUNTIF(D7:D41,"=2")</f>
        <v>0</v>
      </c>
      <c r="E45" s="3">
        <f>COUNTIF(E7:E41,"=2")</f>
        <v>0</v>
      </c>
      <c r="F45" s="3">
        <f>COUNTIF(F7:F41,"=2")</f>
        <v>0</v>
      </c>
      <c r="G45" s="3">
        <f>COUNTIF(G7:G41,"=2")</f>
        <v>0</v>
      </c>
      <c r="H45" s="3">
        <f>COUNTIF(H7:H41,"=2")</f>
        <v>0</v>
      </c>
      <c r="I45" s="19"/>
      <c r="J45" s="19"/>
      <c r="K45" s="19"/>
    </row>
    <row r="46" spans="1:11" ht="24" x14ac:dyDescent="0.55000000000000004">
      <c r="A46" s="19"/>
      <c r="B46" s="19"/>
      <c r="C46" s="3" t="s">
        <v>12</v>
      </c>
      <c r="D46" s="3">
        <f>COUNTIF(D7:D41,"=1")</f>
        <v>0</v>
      </c>
      <c r="E46" s="3">
        <f t="shared" ref="E46:H46" si="3">COUNTIF(E7:E41,"=1")</f>
        <v>0</v>
      </c>
      <c r="F46" s="3">
        <f t="shared" si="3"/>
        <v>0</v>
      </c>
      <c r="G46" s="3">
        <f t="shared" si="3"/>
        <v>0</v>
      </c>
      <c r="H46" s="3">
        <f t="shared" si="3"/>
        <v>0</v>
      </c>
      <c r="I46" s="19"/>
      <c r="J46" s="19"/>
      <c r="K46" s="19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opLeftCell="A19" workbookViewId="0">
      <selection activeCell="K4" sqref="K4"/>
    </sheetView>
  </sheetViews>
  <sheetFormatPr defaultRowHeight="14.25" x14ac:dyDescent="0.2"/>
  <cols>
    <col min="1" max="1" width="3.875" customWidth="1"/>
    <col min="2" max="2" width="8.5" customWidth="1"/>
    <col min="3" max="3" width="10.75" customWidth="1"/>
    <col min="4" max="4" width="10.25" customWidth="1"/>
    <col min="5" max="5" width="6.75" customWidth="1"/>
    <col min="6" max="6" width="9.5" customWidth="1"/>
    <col min="7" max="7" width="10.25" customWidth="1"/>
    <col min="8" max="8" width="11" customWidth="1"/>
    <col min="9" max="9" width="10.375" customWidth="1"/>
    <col min="10" max="10" width="5.125" style="1" customWidth="1"/>
    <col min="11" max="11" width="12.5" customWidth="1"/>
  </cols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411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409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24" x14ac:dyDescent="0.55000000000000004">
      <c r="A5" s="60" t="s">
        <v>1</v>
      </c>
      <c r="B5" s="60"/>
      <c r="C5" s="60"/>
      <c r="D5" s="61" t="s">
        <v>2</v>
      </c>
      <c r="E5" s="61"/>
      <c r="F5" s="61"/>
      <c r="G5" s="61"/>
      <c r="H5" s="61"/>
      <c r="I5" s="60" t="s">
        <v>3</v>
      </c>
      <c r="J5" s="60" t="s">
        <v>14</v>
      </c>
      <c r="K5" s="60" t="s">
        <v>4</v>
      </c>
    </row>
    <row r="6" spans="1:11" s="1" customFormat="1" ht="24" x14ac:dyDescent="0.55000000000000004">
      <c r="A6" s="60"/>
      <c r="B6" s="60"/>
      <c r="C6" s="6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0"/>
      <c r="J6" s="60"/>
      <c r="K6" s="60"/>
    </row>
    <row r="7" spans="1:11" s="1" customFormat="1" ht="24" x14ac:dyDescent="0.55000000000000004">
      <c r="A7" s="34" t="s">
        <v>16</v>
      </c>
      <c r="B7" s="8" t="s">
        <v>47</v>
      </c>
      <c r="C7" s="8" t="s">
        <v>110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6" t="s">
        <v>16</v>
      </c>
      <c r="B8" s="7" t="s">
        <v>111</v>
      </c>
      <c r="C8" s="7" t="s">
        <v>112</v>
      </c>
      <c r="D8" s="11"/>
      <c r="E8" s="11"/>
      <c r="F8" s="11"/>
      <c r="G8" s="11"/>
      <c r="H8" s="11"/>
      <c r="I8" s="10">
        <f t="shared" ref="I8:I46" si="0">SUM(D8:H8)</f>
        <v>0</v>
      </c>
      <c r="J8" s="10">
        <f t="shared" ref="J8:J46" si="1">AVERAGE(I8)/5</f>
        <v>0</v>
      </c>
      <c r="K8" s="10" t="b">
        <f t="shared" ref="K8:K46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6" t="s">
        <v>16</v>
      </c>
      <c r="B9" s="7" t="s">
        <v>113</v>
      </c>
      <c r="C9" s="7" t="s">
        <v>114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s="1" customFormat="1" ht="24" x14ac:dyDescent="0.55000000000000004">
      <c r="A10" s="6" t="s">
        <v>16</v>
      </c>
      <c r="B10" s="7" t="s">
        <v>115</v>
      </c>
      <c r="C10" s="7" t="s">
        <v>116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s="1" customFormat="1" ht="24" x14ac:dyDescent="0.55000000000000004">
      <c r="A11" s="6" t="s">
        <v>16</v>
      </c>
      <c r="B11" s="7" t="s">
        <v>111</v>
      </c>
      <c r="C11" s="7" t="s">
        <v>19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s="1" customFormat="1" ht="24" x14ac:dyDescent="0.55000000000000004">
      <c r="A12" s="6" t="s">
        <v>16</v>
      </c>
      <c r="B12" s="7" t="s">
        <v>117</v>
      </c>
      <c r="C12" s="7" t="s">
        <v>118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s="1" customFormat="1" ht="24" x14ac:dyDescent="0.55000000000000004">
      <c r="A13" s="6" t="s">
        <v>16</v>
      </c>
      <c r="B13" s="7" t="s">
        <v>119</v>
      </c>
      <c r="C13" s="7" t="s">
        <v>120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s="1" customFormat="1" ht="24" x14ac:dyDescent="0.55000000000000004">
      <c r="A14" s="6" t="s">
        <v>16</v>
      </c>
      <c r="B14" s="7" t="s">
        <v>121</v>
      </c>
      <c r="C14" s="7" t="s">
        <v>122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s="1" customFormat="1" ht="24" x14ac:dyDescent="0.55000000000000004">
      <c r="A15" s="6" t="s">
        <v>16</v>
      </c>
      <c r="B15" s="7" t="s">
        <v>123</v>
      </c>
      <c r="C15" s="7" t="s">
        <v>124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s="1" customFormat="1" ht="24" x14ac:dyDescent="0.55000000000000004">
      <c r="A16" s="6" t="s">
        <v>16</v>
      </c>
      <c r="B16" s="7" t="s">
        <v>125</v>
      </c>
      <c r="C16" s="7" t="s">
        <v>126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s="1" customFormat="1" ht="24" x14ac:dyDescent="0.55000000000000004">
      <c r="A17" s="6" t="s">
        <v>16</v>
      </c>
      <c r="B17" s="7" t="s">
        <v>127</v>
      </c>
      <c r="C17" s="7" t="s">
        <v>128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s="1" customFormat="1" ht="24" x14ac:dyDescent="0.55000000000000004">
      <c r="A18" s="6" t="s">
        <v>16</v>
      </c>
      <c r="B18" s="7" t="s">
        <v>46</v>
      </c>
      <c r="C18" s="7" t="s">
        <v>129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s="1" customFormat="1" ht="24" x14ac:dyDescent="0.55000000000000004">
      <c r="A19" s="6" t="s">
        <v>16</v>
      </c>
      <c r="B19" s="7" t="s">
        <v>130</v>
      </c>
      <c r="C19" s="7" t="s">
        <v>131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s="1" customFormat="1" ht="24" x14ac:dyDescent="0.55000000000000004">
      <c r="A20" s="35" t="s">
        <v>16</v>
      </c>
      <c r="B20" s="36" t="s">
        <v>132</v>
      </c>
      <c r="C20" s="36" t="s">
        <v>133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s="1" customFormat="1" ht="24" x14ac:dyDescent="0.55000000000000004">
      <c r="A21" s="6" t="s">
        <v>17</v>
      </c>
      <c r="B21" s="7" t="s">
        <v>49</v>
      </c>
      <c r="C21" s="7" t="s">
        <v>134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s="1" customFormat="1" ht="24" x14ac:dyDescent="0.55000000000000004">
      <c r="A22" s="6" t="s">
        <v>17</v>
      </c>
      <c r="B22" s="7" t="s">
        <v>135</v>
      </c>
      <c r="C22" s="7" t="s">
        <v>136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s="1" customFormat="1" ht="24" x14ac:dyDescent="0.55000000000000004">
      <c r="A23" s="6" t="s">
        <v>17</v>
      </c>
      <c r="B23" s="7" t="s">
        <v>137</v>
      </c>
      <c r="C23" s="7" t="s">
        <v>138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s="1" customFormat="1" ht="24" x14ac:dyDescent="0.55000000000000004">
      <c r="A24" s="6" t="s">
        <v>17</v>
      </c>
      <c r="B24" s="7" t="s">
        <v>139</v>
      </c>
      <c r="C24" s="7" t="s">
        <v>140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s="1" customFormat="1" ht="24" x14ac:dyDescent="0.55000000000000004">
      <c r="A25" s="6" t="s">
        <v>17</v>
      </c>
      <c r="B25" s="7" t="s">
        <v>141</v>
      </c>
      <c r="C25" s="7" t="s">
        <v>142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s="1" customFormat="1" ht="24" x14ac:dyDescent="0.55000000000000004">
      <c r="A26" s="6" t="s">
        <v>17</v>
      </c>
      <c r="B26" s="7" t="s">
        <v>38</v>
      </c>
      <c r="C26" s="7" t="s">
        <v>143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s="1" customFormat="1" ht="24" x14ac:dyDescent="0.55000000000000004">
      <c r="A27" s="6" t="s">
        <v>17</v>
      </c>
      <c r="B27" s="7" t="s">
        <v>144</v>
      </c>
      <c r="C27" s="7" t="s">
        <v>145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s="1" customFormat="1" ht="24" x14ac:dyDescent="0.55000000000000004">
      <c r="A28" s="6" t="s">
        <v>17</v>
      </c>
      <c r="B28" s="7" t="s">
        <v>146</v>
      </c>
      <c r="C28" s="7" t="s">
        <v>147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s="1" customFormat="1" ht="24" x14ac:dyDescent="0.55000000000000004">
      <c r="A29" s="6" t="s">
        <v>17</v>
      </c>
      <c r="B29" s="7" t="s">
        <v>20</v>
      </c>
      <c r="C29" s="7" t="s">
        <v>148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s="1" customFormat="1" ht="24" x14ac:dyDescent="0.55000000000000004">
      <c r="A30" s="6" t="s">
        <v>17</v>
      </c>
      <c r="B30" s="7" t="s">
        <v>149</v>
      </c>
      <c r="C30" s="7" t="s">
        <v>150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s="1" customFormat="1" ht="24" x14ac:dyDescent="0.55000000000000004">
      <c r="A31" s="6" t="s">
        <v>17</v>
      </c>
      <c r="B31" s="7" t="s">
        <v>151</v>
      </c>
      <c r="C31" s="7" t="s">
        <v>152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s="1" customFormat="1" ht="24" x14ac:dyDescent="0.55000000000000004">
      <c r="A32" s="6" t="s">
        <v>17</v>
      </c>
      <c r="B32" s="7" t="s">
        <v>153</v>
      </c>
      <c r="C32" s="7" t="s">
        <v>154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s="1" customFormat="1" ht="24" x14ac:dyDescent="0.55000000000000004">
      <c r="A33" s="6" t="s">
        <v>17</v>
      </c>
      <c r="B33" s="7" t="s">
        <v>155</v>
      </c>
      <c r="C33" s="7" t="s">
        <v>156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s="1" customFormat="1" ht="24" x14ac:dyDescent="0.55000000000000004">
      <c r="A34" s="6" t="s">
        <v>17</v>
      </c>
      <c r="B34" s="7" t="s">
        <v>157</v>
      </c>
      <c r="C34" s="7" t="s">
        <v>158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s="1" customFormat="1" ht="24" x14ac:dyDescent="0.55000000000000004">
      <c r="A35" s="6" t="s">
        <v>17</v>
      </c>
      <c r="B35" s="7" t="s">
        <v>159</v>
      </c>
      <c r="C35" s="7" t="s">
        <v>160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s="1" customFormat="1" ht="24" x14ac:dyDescent="0.55000000000000004">
      <c r="A36" s="6" t="s">
        <v>17</v>
      </c>
      <c r="B36" s="7" t="s">
        <v>161</v>
      </c>
      <c r="C36" s="7" t="s">
        <v>162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s="1" customFormat="1" ht="24" x14ac:dyDescent="0.55000000000000004">
      <c r="A37" s="6" t="s">
        <v>17</v>
      </c>
      <c r="B37" s="7" t="s">
        <v>163</v>
      </c>
      <c r="C37" s="7" t="s">
        <v>164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s="1" customFormat="1" ht="24" x14ac:dyDescent="0.55000000000000004">
      <c r="A38" s="6" t="s">
        <v>17</v>
      </c>
      <c r="B38" s="7" t="s">
        <v>165</v>
      </c>
      <c r="C38" s="7" t="s">
        <v>41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s="1" customFormat="1" ht="24" x14ac:dyDescent="0.55000000000000004">
      <c r="A39" s="35" t="s">
        <v>17</v>
      </c>
      <c r="B39" s="36" t="s">
        <v>166</v>
      </c>
      <c r="C39" s="36" t="s">
        <v>167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1" s="1" customFormat="1" ht="24" x14ac:dyDescent="0.55000000000000004">
      <c r="A40" s="6" t="s">
        <v>17</v>
      </c>
      <c r="B40" s="7" t="s">
        <v>168</v>
      </c>
      <c r="C40" s="7" t="s">
        <v>169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1" s="1" customFormat="1" ht="24" x14ac:dyDescent="0.55000000000000004">
      <c r="A41" s="6" t="s">
        <v>17</v>
      </c>
      <c r="B41" s="7" t="s">
        <v>170</v>
      </c>
      <c r="C41" s="7" t="s">
        <v>171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1" s="1" customFormat="1" ht="24" x14ac:dyDescent="0.55000000000000004">
      <c r="A42" s="6" t="s">
        <v>17</v>
      </c>
      <c r="B42" s="7" t="s">
        <v>39</v>
      </c>
      <c r="C42" s="7" t="s">
        <v>172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1" s="1" customFormat="1" ht="24" x14ac:dyDescent="0.55000000000000004">
      <c r="A43" s="37" t="s">
        <v>17</v>
      </c>
      <c r="B43" s="38" t="s">
        <v>173</v>
      </c>
      <c r="C43" s="38" t="s">
        <v>174</v>
      </c>
      <c r="D43" s="11"/>
      <c r="E43" s="11"/>
      <c r="F43" s="11"/>
      <c r="G43" s="11"/>
      <c r="H43" s="11"/>
      <c r="I43" s="10">
        <f t="shared" si="0"/>
        <v>0</v>
      </c>
      <c r="J43" s="10">
        <f t="shared" si="1"/>
        <v>0</v>
      </c>
      <c r="K43" s="10" t="b">
        <f t="shared" si="2"/>
        <v>0</v>
      </c>
    </row>
    <row r="44" spans="1:11" s="1" customFormat="1" ht="24" x14ac:dyDescent="0.55000000000000004">
      <c r="A44" s="6" t="s">
        <v>17</v>
      </c>
      <c r="B44" s="7" t="s">
        <v>175</v>
      </c>
      <c r="C44" s="7" t="s">
        <v>176</v>
      </c>
      <c r="D44" s="11"/>
      <c r="E44" s="11"/>
      <c r="F44" s="11"/>
      <c r="G44" s="11"/>
      <c r="H44" s="11"/>
      <c r="I44" s="10">
        <f t="shared" si="0"/>
        <v>0</v>
      </c>
      <c r="J44" s="10">
        <f t="shared" si="1"/>
        <v>0</v>
      </c>
      <c r="K44" s="10" t="b">
        <f t="shared" si="2"/>
        <v>0</v>
      </c>
    </row>
    <row r="45" spans="1:11" ht="24" x14ac:dyDescent="0.55000000000000004">
      <c r="A45" s="6" t="s">
        <v>17</v>
      </c>
      <c r="B45" s="7" t="s">
        <v>177</v>
      </c>
      <c r="C45" s="7" t="s">
        <v>178</v>
      </c>
      <c r="D45" s="39"/>
      <c r="E45" s="39"/>
      <c r="F45" s="39"/>
      <c r="G45" s="39"/>
      <c r="H45" s="39"/>
      <c r="I45" s="10">
        <f t="shared" si="0"/>
        <v>0</v>
      </c>
      <c r="J45" s="10">
        <f t="shared" si="1"/>
        <v>0</v>
      </c>
      <c r="K45" s="10" t="b">
        <f t="shared" si="2"/>
        <v>0</v>
      </c>
    </row>
    <row r="46" spans="1:11" ht="24" x14ac:dyDescent="0.55000000000000004">
      <c r="A46" s="40" t="s">
        <v>17</v>
      </c>
      <c r="B46" s="41" t="s">
        <v>179</v>
      </c>
      <c r="C46" s="41" t="s">
        <v>180</v>
      </c>
      <c r="D46" s="39"/>
      <c r="E46" s="39"/>
      <c r="F46" s="39"/>
      <c r="G46" s="39"/>
      <c r="H46" s="39"/>
      <c r="I46" s="10">
        <f t="shared" si="0"/>
        <v>0</v>
      </c>
      <c r="J46" s="10">
        <f t="shared" si="1"/>
        <v>0</v>
      </c>
      <c r="K46" s="10" t="b">
        <f t="shared" si="2"/>
        <v>0</v>
      </c>
    </row>
    <row r="47" spans="1:11" ht="24" x14ac:dyDescent="0.55000000000000004">
      <c r="A47" s="19"/>
      <c r="B47" s="19"/>
      <c r="C47" s="3" t="s">
        <v>15</v>
      </c>
      <c r="D47" s="3">
        <f>COUNTIF(D7:D46,"=4")</f>
        <v>0</v>
      </c>
      <c r="E47" s="3">
        <f t="shared" ref="E47:H47" si="3">COUNTIF(E7:E46,"=4")</f>
        <v>0</v>
      </c>
      <c r="F47" s="3">
        <f t="shared" si="3"/>
        <v>0</v>
      </c>
      <c r="G47" s="3">
        <f t="shared" si="3"/>
        <v>0</v>
      </c>
      <c r="H47" s="3">
        <f t="shared" si="3"/>
        <v>0</v>
      </c>
      <c r="I47" s="19"/>
      <c r="J47" s="19"/>
      <c r="K47" s="19"/>
    </row>
    <row r="48" spans="1:11" ht="24" x14ac:dyDescent="0.55000000000000004">
      <c r="A48" s="19"/>
      <c r="B48" s="19"/>
      <c r="C48" s="3" t="s">
        <v>10</v>
      </c>
      <c r="D48" s="3">
        <f>COUNTIF(D7:D46,"=3")</f>
        <v>0</v>
      </c>
      <c r="E48" s="3">
        <f t="shared" ref="E48:H48" si="4">COUNTIF(E7:E46,"=3")</f>
        <v>0</v>
      </c>
      <c r="F48" s="3">
        <f t="shared" si="4"/>
        <v>0</v>
      </c>
      <c r="G48" s="3">
        <f t="shared" si="4"/>
        <v>0</v>
      </c>
      <c r="H48" s="3">
        <f t="shared" si="4"/>
        <v>0</v>
      </c>
      <c r="I48" s="19"/>
      <c r="J48" s="19"/>
      <c r="K48" s="19"/>
    </row>
    <row r="49" spans="1:11" ht="24" x14ac:dyDescent="0.55000000000000004">
      <c r="A49" s="19"/>
      <c r="B49" s="19"/>
      <c r="C49" s="3" t="s">
        <v>11</v>
      </c>
      <c r="D49" s="3">
        <f>COUNTIF(D7:D46,"=2")</f>
        <v>0</v>
      </c>
      <c r="E49" s="3">
        <f t="shared" ref="E49:H49" si="5">COUNTIF(E7:E46,"=2")</f>
        <v>0</v>
      </c>
      <c r="F49" s="3">
        <f t="shared" si="5"/>
        <v>0</v>
      </c>
      <c r="G49" s="3">
        <f t="shared" si="5"/>
        <v>0</v>
      </c>
      <c r="H49" s="3">
        <f t="shared" si="5"/>
        <v>0</v>
      </c>
      <c r="I49" s="19"/>
      <c r="J49" s="19"/>
      <c r="K49" s="19"/>
    </row>
    <row r="50" spans="1:11" ht="24" x14ac:dyDescent="0.55000000000000004">
      <c r="A50" s="19"/>
      <c r="B50" s="19"/>
      <c r="C50" s="3" t="s">
        <v>12</v>
      </c>
      <c r="D50" s="3">
        <f>COUNTIF(D7:D46,"=1")</f>
        <v>0</v>
      </c>
      <c r="E50" s="3">
        <f t="shared" ref="E50:H50" si="6">COUNTIF(E7:E46,"=1")</f>
        <v>0</v>
      </c>
      <c r="F50" s="3">
        <f t="shared" si="6"/>
        <v>0</v>
      </c>
      <c r="G50" s="3">
        <f t="shared" si="6"/>
        <v>0</v>
      </c>
      <c r="H50" s="3">
        <f t="shared" si="6"/>
        <v>0</v>
      </c>
      <c r="I50" s="19"/>
      <c r="J50" s="19"/>
      <c r="K50" s="19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0"/>
  <sheetViews>
    <sheetView workbookViewId="0">
      <selection activeCell="D5" sqref="D5:H5"/>
    </sheetView>
  </sheetViews>
  <sheetFormatPr defaultRowHeight="14.25" x14ac:dyDescent="0.2"/>
  <cols>
    <col min="1" max="1" width="4" customWidth="1"/>
    <col min="2" max="2" width="8" customWidth="1"/>
    <col min="3" max="3" width="9.5" customWidth="1"/>
    <col min="4" max="4" width="9.125" customWidth="1"/>
    <col min="5" max="5" width="7.375" customWidth="1"/>
    <col min="6" max="6" width="8.625" customWidth="1"/>
    <col min="7" max="8" width="9.625" customWidth="1"/>
    <col min="9" max="9" width="10" customWidth="1"/>
    <col min="10" max="10" width="6.875" style="1" customWidth="1"/>
    <col min="11" max="11" width="11.5" customWidth="1"/>
  </cols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412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409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24" x14ac:dyDescent="0.55000000000000004">
      <c r="A5" s="60" t="s">
        <v>1</v>
      </c>
      <c r="B5" s="60"/>
      <c r="C5" s="60"/>
      <c r="D5" s="61" t="s">
        <v>2</v>
      </c>
      <c r="E5" s="61"/>
      <c r="F5" s="61"/>
      <c r="G5" s="61"/>
      <c r="H5" s="61"/>
      <c r="I5" s="60" t="s">
        <v>3</v>
      </c>
      <c r="J5" s="60" t="s">
        <v>14</v>
      </c>
      <c r="K5" s="60" t="s">
        <v>4</v>
      </c>
    </row>
    <row r="6" spans="1:11" s="1" customFormat="1" ht="24" x14ac:dyDescent="0.55000000000000004">
      <c r="A6" s="60"/>
      <c r="B6" s="60"/>
      <c r="C6" s="6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0"/>
      <c r="J6" s="60"/>
      <c r="K6" s="60"/>
    </row>
    <row r="7" spans="1:11" s="1" customFormat="1" ht="24" x14ac:dyDescent="0.55000000000000004">
      <c r="A7" s="34" t="s">
        <v>16</v>
      </c>
      <c r="B7" s="8" t="s">
        <v>181</v>
      </c>
      <c r="C7" s="8" t="s">
        <v>182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6" t="s">
        <v>16</v>
      </c>
      <c r="B8" s="7" t="s">
        <v>40</v>
      </c>
      <c r="C8" s="7" t="s">
        <v>183</v>
      </c>
      <c r="D8" s="11"/>
      <c r="E8" s="11"/>
      <c r="F8" s="11"/>
      <c r="G8" s="11"/>
      <c r="H8" s="11"/>
      <c r="I8" s="10">
        <f t="shared" ref="I8:I46" si="0">SUM(D8:H8)</f>
        <v>0</v>
      </c>
      <c r="J8" s="10">
        <f t="shared" ref="J8:J46" si="1">AVERAGE(I8)/5</f>
        <v>0</v>
      </c>
      <c r="K8" s="10" t="b">
        <f t="shared" ref="K8:K46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6" t="s">
        <v>16</v>
      </c>
      <c r="B9" s="7" t="s">
        <v>184</v>
      </c>
      <c r="C9" s="7" t="s">
        <v>185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s="1" customFormat="1" ht="24" x14ac:dyDescent="0.55000000000000004">
      <c r="A10" s="6" t="s">
        <v>16</v>
      </c>
      <c r="B10" s="7" t="s">
        <v>186</v>
      </c>
      <c r="C10" s="7" t="s">
        <v>187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s="1" customFormat="1" ht="24" x14ac:dyDescent="0.55000000000000004">
      <c r="A11" s="6" t="s">
        <v>16</v>
      </c>
      <c r="B11" s="7" t="s">
        <v>188</v>
      </c>
      <c r="C11" s="7" t="s">
        <v>189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s="1" customFormat="1" ht="24" x14ac:dyDescent="0.55000000000000004">
      <c r="A12" s="6" t="s">
        <v>16</v>
      </c>
      <c r="B12" s="7" t="s">
        <v>190</v>
      </c>
      <c r="C12" s="7" t="s">
        <v>191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s="1" customFormat="1" ht="24" x14ac:dyDescent="0.55000000000000004">
      <c r="A13" s="6" t="s">
        <v>16</v>
      </c>
      <c r="B13" s="7" t="s">
        <v>192</v>
      </c>
      <c r="C13" s="7" t="s">
        <v>48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s="1" customFormat="1" ht="24" x14ac:dyDescent="0.55000000000000004">
      <c r="A14" s="6" t="s">
        <v>16</v>
      </c>
      <c r="B14" s="7" t="s">
        <v>193</v>
      </c>
      <c r="C14" s="7" t="s">
        <v>194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s="1" customFormat="1" ht="24" x14ac:dyDescent="0.55000000000000004">
      <c r="A15" s="6" t="s">
        <v>16</v>
      </c>
      <c r="B15" s="7" t="s">
        <v>195</v>
      </c>
      <c r="C15" s="7" t="s">
        <v>196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s="1" customFormat="1" ht="24" x14ac:dyDescent="0.55000000000000004">
      <c r="A16" s="6" t="s">
        <v>16</v>
      </c>
      <c r="B16" s="7" t="s">
        <v>197</v>
      </c>
      <c r="C16" s="7" t="s">
        <v>198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s="1" customFormat="1" ht="24" x14ac:dyDescent="0.55000000000000004">
      <c r="A17" s="6" t="s">
        <v>16</v>
      </c>
      <c r="B17" s="7" t="s">
        <v>199</v>
      </c>
      <c r="C17" s="7" t="s">
        <v>200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s="1" customFormat="1" ht="24" x14ac:dyDescent="0.55000000000000004">
      <c r="A18" s="6" t="s">
        <v>16</v>
      </c>
      <c r="B18" s="7" t="s">
        <v>201</v>
      </c>
      <c r="C18" s="7" t="s">
        <v>202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s="1" customFormat="1" ht="24" x14ac:dyDescent="0.55000000000000004">
      <c r="A19" s="6" t="s">
        <v>17</v>
      </c>
      <c r="B19" s="7" t="s">
        <v>203</v>
      </c>
      <c r="C19" s="7" t="s">
        <v>204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s="1" customFormat="1" ht="24" x14ac:dyDescent="0.55000000000000004">
      <c r="A20" s="6" t="s">
        <v>17</v>
      </c>
      <c r="B20" s="7" t="s">
        <v>205</v>
      </c>
      <c r="C20" s="7" t="s">
        <v>206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s="1" customFormat="1" ht="24" x14ac:dyDescent="0.55000000000000004">
      <c r="A21" s="6" t="s">
        <v>17</v>
      </c>
      <c r="B21" s="7" t="s">
        <v>207</v>
      </c>
      <c r="C21" s="7" t="s">
        <v>208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s="1" customFormat="1" ht="24" x14ac:dyDescent="0.55000000000000004">
      <c r="A22" s="6" t="s">
        <v>17</v>
      </c>
      <c r="B22" s="7" t="s">
        <v>209</v>
      </c>
      <c r="C22" s="7" t="s">
        <v>210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s="1" customFormat="1" ht="24" x14ac:dyDescent="0.55000000000000004">
      <c r="A23" s="6" t="s">
        <v>17</v>
      </c>
      <c r="B23" s="7" t="s">
        <v>211</v>
      </c>
      <c r="C23" s="7" t="s">
        <v>212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s="1" customFormat="1" ht="24" x14ac:dyDescent="0.55000000000000004">
      <c r="A24" s="6" t="s">
        <v>17</v>
      </c>
      <c r="B24" s="7" t="s">
        <v>213</v>
      </c>
      <c r="C24" s="7" t="s">
        <v>106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s="1" customFormat="1" ht="24" x14ac:dyDescent="0.55000000000000004">
      <c r="A25" s="6" t="s">
        <v>17</v>
      </c>
      <c r="B25" s="7" t="s">
        <v>214</v>
      </c>
      <c r="C25" s="7" t="s">
        <v>19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s="1" customFormat="1" ht="24" x14ac:dyDescent="0.55000000000000004">
      <c r="A26" s="6" t="s">
        <v>17</v>
      </c>
      <c r="B26" s="7" t="s">
        <v>215</v>
      </c>
      <c r="C26" s="7" t="s">
        <v>216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s="1" customFormat="1" ht="24" x14ac:dyDescent="0.55000000000000004">
      <c r="A27" s="6" t="s">
        <v>17</v>
      </c>
      <c r="B27" s="7" t="s">
        <v>217</v>
      </c>
      <c r="C27" s="7" t="s">
        <v>218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s="1" customFormat="1" ht="24" x14ac:dyDescent="0.55000000000000004">
      <c r="A28" s="6" t="s">
        <v>17</v>
      </c>
      <c r="B28" s="7" t="s">
        <v>219</v>
      </c>
      <c r="C28" s="7" t="s">
        <v>220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s="1" customFormat="1" ht="24" x14ac:dyDescent="0.55000000000000004">
      <c r="A29" s="6" t="s">
        <v>17</v>
      </c>
      <c r="B29" s="7" t="s">
        <v>221</v>
      </c>
      <c r="C29" s="7" t="s">
        <v>222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s="1" customFormat="1" ht="24" x14ac:dyDescent="0.55000000000000004">
      <c r="A30" s="6" t="s">
        <v>17</v>
      </c>
      <c r="B30" s="7" t="s">
        <v>223</v>
      </c>
      <c r="C30" s="7" t="s">
        <v>224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s="1" customFormat="1" ht="24" x14ac:dyDescent="0.55000000000000004">
      <c r="A31" s="6" t="s">
        <v>17</v>
      </c>
      <c r="B31" s="7" t="s">
        <v>225</v>
      </c>
      <c r="C31" s="7" t="s">
        <v>18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s="1" customFormat="1" ht="24" x14ac:dyDescent="0.55000000000000004">
      <c r="A32" s="6" t="s">
        <v>17</v>
      </c>
      <c r="B32" s="7" t="s">
        <v>226</v>
      </c>
      <c r="C32" s="7" t="s">
        <v>227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s="1" customFormat="1" ht="24" x14ac:dyDescent="0.55000000000000004">
      <c r="A33" s="6" t="s">
        <v>17</v>
      </c>
      <c r="B33" s="7" t="s">
        <v>228</v>
      </c>
      <c r="C33" s="7" t="s">
        <v>27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s="1" customFormat="1" ht="24" x14ac:dyDescent="0.55000000000000004">
      <c r="A34" s="6" t="s">
        <v>17</v>
      </c>
      <c r="B34" s="7" t="s">
        <v>229</v>
      </c>
      <c r="C34" s="7" t="s">
        <v>230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s="1" customFormat="1" ht="24" x14ac:dyDescent="0.55000000000000004">
      <c r="A35" s="6" t="s">
        <v>17</v>
      </c>
      <c r="B35" s="7" t="s">
        <v>231</v>
      </c>
      <c r="C35" s="7" t="s">
        <v>232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s="1" customFormat="1" ht="24" x14ac:dyDescent="0.55000000000000004">
      <c r="A36" s="6" t="s">
        <v>17</v>
      </c>
      <c r="B36" s="7" t="s">
        <v>233</v>
      </c>
      <c r="C36" s="7" t="s">
        <v>234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s="1" customFormat="1" ht="24" x14ac:dyDescent="0.55000000000000004">
      <c r="A37" s="6" t="s">
        <v>17</v>
      </c>
      <c r="B37" s="7" t="s">
        <v>235</v>
      </c>
      <c r="C37" s="7" t="s">
        <v>236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s="1" customFormat="1" ht="24" x14ac:dyDescent="0.55000000000000004">
      <c r="A38" s="6" t="s">
        <v>17</v>
      </c>
      <c r="B38" s="7" t="s">
        <v>237</v>
      </c>
      <c r="C38" s="7" t="s">
        <v>238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s="1" customFormat="1" ht="24" x14ac:dyDescent="0.55000000000000004">
      <c r="A39" s="6" t="s">
        <v>17</v>
      </c>
      <c r="B39" s="7" t="s">
        <v>239</v>
      </c>
      <c r="C39" s="7" t="s">
        <v>240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1" s="1" customFormat="1" ht="24" x14ac:dyDescent="0.55000000000000004">
      <c r="A40" s="6" t="s">
        <v>17</v>
      </c>
      <c r="B40" s="7" t="s">
        <v>241</v>
      </c>
      <c r="C40" s="7" t="s">
        <v>44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1" s="1" customFormat="1" ht="24" x14ac:dyDescent="0.55000000000000004">
      <c r="A41" s="6" t="s">
        <v>17</v>
      </c>
      <c r="B41" s="7" t="s">
        <v>242</v>
      </c>
      <c r="C41" s="7" t="s">
        <v>243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1" s="1" customFormat="1" ht="24" x14ac:dyDescent="0.55000000000000004">
      <c r="A42" s="6" t="s">
        <v>17</v>
      </c>
      <c r="B42" s="7" t="s">
        <v>244</v>
      </c>
      <c r="C42" s="7" t="s">
        <v>245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1" s="1" customFormat="1" ht="24" x14ac:dyDescent="0.55000000000000004">
      <c r="A43" s="6" t="s">
        <v>17</v>
      </c>
      <c r="B43" s="7" t="s">
        <v>246</v>
      </c>
      <c r="C43" s="7" t="s">
        <v>247</v>
      </c>
      <c r="D43" s="11"/>
      <c r="E43" s="11"/>
      <c r="F43" s="11"/>
      <c r="G43" s="11"/>
      <c r="H43" s="11"/>
      <c r="I43" s="10">
        <f t="shared" si="0"/>
        <v>0</v>
      </c>
      <c r="J43" s="10">
        <f t="shared" si="1"/>
        <v>0</v>
      </c>
      <c r="K43" s="10" t="b">
        <f t="shared" si="2"/>
        <v>0</v>
      </c>
    </row>
    <row r="44" spans="1:11" s="1" customFormat="1" ht="24" x14ac:dyDescent="0.55000000000000004">
      <c r="A44" s="6" t="s">
        <v>17</v>
      </c>
      <c r="B44" s="7" t="s">
        <v>248</v>
      </c>
      <c r="C44" s="7" t="s">
        <v>36</v>
      </c>
      <c r="D44" s="11"/>
      <c r="E44" s="11"/>
      <c r="F44" s="11"/>
      <c r="G44" s="11"/>
      <c r="H44" s="11"/>
      <c r="I44" s="10">
        <f t="shared" si="0"/>
        <v>0</v>
      </c>
      <c r="J44" s="10">
        <f t="shared" si="1"/>
        <v>0</v>
      </c>
      <c r="K44" s="10" t="b">
        <f t="shared" si="2"/>
        <v>0</v>
      </c>
    </row>
    <row r="45" spans="1:11" ht="24" x14ac:dyDescent="0.55000000000000004">
      <c r="A45" s="6" t="s">
        <v>17</v>
      </c>
      <c r="B45" s="7" t="s">
        <v>249</v>
      </c>
      <c r="C45" s="7" t="s">
        <v>174</v>
      </c>
      <c r="D45" s="11"/>
      <c r="E45" s="11"/>
      <c r="F45" s="11"/>
      <c r="G45" s="11"/>
      <c r="H45" s="11"/>
      <c r="I45" s="10">
        <f t="shared" si="0"/>
        <v>0</v>
      </c>
      <c r="J45" s="10">
        <f t="shared" si="1"/>
        <v>0</v>
      </c>
      <c r="K45" s="10" t="b">
        <f t="shared" si="2"/>
        <v>0</v>
      </c>
    </row>
    <row r="46" spans="1:11" ht="24" x14ac:dyDescent="0.55000000000000004">
      <c r="A46" s="42" t="s">
        <v>17</v>
      </c>
      <c r="B46" s="43" t="s">
        <v>250</v>
      </c>
      <c r="C46" s="43" t="s">
        <v>251</v>
      </c>
      <c r="D46" s="11"/>
      <c r="E46" s="11"/>
      <c r="F46" s="11"/>
      <c r="G46" s="11"/>
      <c r="H46" s="11"/>
      <c r="I46" s="10">
        <f t="shared" si="0"/>
        <v>0</v>
      </c>
      <c r="J46" s="10">
        <f t="shared" si="1"/>
        <v>0</v>
      </c>
      <c r="K46" s="10" t="b">
        <f t="shared" si="2"/>
        <v>0</v>
      </c>
    </row>
    <row r="47" spans="1:11" ht="24" x14ac:dyDescent="0.55000000000000004">
      <c r="A47" s="19"/>
      <c r="B47" s="19"/>
      <c r="C47" s="3" t="s">
        <v>15</v>
      </c>
      <c r="D47" s="3">
        <f>COUNTIF(D7:D46,"=4")</f>
        <v>0</v>
      </c>
      <c r="E47" s="3">
        <f t="shared" ref="E47:H47" si="3">COUNTIF(E7:E46,"=4")</f>
        <v>0</v>
      </c>
      <c r="F47" s="3">
        <f t="shared" si="3"/>
        <v>0</v>
      </c>
      <c r="G47" s="3">
        <f t="shared" si="3"/>
        <v>0</v>
      </c>
      <c r="H47" s="3">
        <f t="shared" si="3"/>
        <v>0</v>
      </c>
      <c r="I47" s="19"/>
      <c r="J47" s="19"/>
      <c r="K47" s="19"/>
    </row>
    <row r="48" spans="1:11" ht="24" x14ac:dyDescent="0.55000000000000004">
      <c r="A48" s="19"/>
      <c r="B48" s="19"/>
      <c r="C48" s="3" t="s">
        <v>10</v>
      </c>
      <c r="D48" s="3">
        <f>COUNTIF(D7:D46,"=3")</f>
        <v>0</v>
      </c>
      <c r="E48" s="3">
        <f t="shared" ref="E48:H48" si="4">COUNTIF(E7:E46,"=3")</f>
        <v>0</v>
      </c>
      <c r="F48" s="3">
        <f t="shared" si="4"/>
        <v>0</v>
      </c>
      <c r="G48" s="3">
        <f t="shared" si="4"/>
        <v>0</v>
      </c>
      <c r="H48" s="3">
        <f t="shared" si="4"/>
        <v>0</v>
      </c>
      <c r="I48" s="19"/>
      <c r="J48" s="19"/>
      <c r="K48" s="19"/>
    </row>
    <row r="49" spans="1:11" ht="24" x14ac:dyDescent="0.55000000000000004">
      <c r="A49" s="19"/>
      <c r="B49" s="19"/>
      <c r="C49" s="3" t="s">
        <v>11</v>
      </c>
      <c r="D49" s="3">
        <f>COUNTIF(D7:D46,"=2")</f>
        <v>0</v>
      </c>
      <c r="E49" s="3">
        <f t="shared" ref="E49:H49" si="5">COUNTIF(E7:E46,"=2")</f>
        <v>0</v>
      </c>
      <c r="F49" s="3">
        <f t="shared" si="5"/>
        <v>0</v>
      </c>
      <c r="G49" s="3">
        <f t="shared" si="5"/>
        <v>0</v>
      </c>
      <c r="H49" s="3">
        <f t="shared" si="5"/>
        <v>0</v>
      </c>
      <c r="I49" s="19"/>
      <c r="J49" s="19"/>
      <c r="K49" s="19"/>
    </row>
    <row r="50" spans="1:11" ht="24" x14ac:dyDescent="0.55000000000000004">
      <c r="A50" s="19"/>
      <c r="B50" s="19"/>
      <c r="C50" s="3" t="s">
        <v>12</v>
      </c>
      <c r="D50" s="3">
        <f>COUNTIF(D7:D46,"=1")</f>
        <v>0</v>
      </c>
      <c r="E50" s="3">
        <f t="shared" ref="E50:H50" si="6">COUNTIF(E7:E46,"=1")</f>
        <v>0</v>
      </c>
      <c r="F50" s="3">
        <f t="shared" si="6"/>
        <v>0</v>
      </c>
      <c r="G50" s="3">
        <f t="shared" si="6"/>
        <v>0</v>
      </c>
      <c r="H50" s="3">
        <f t="shared" si="6"/>
        <v>0</v>
      </c>
      <c r="I50" s="19"/>
      <c r="J50" s="19"/>
      <c r="K50" s="19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topLeftCell="A25" workbookViewId="0">
      <selection activeCell="B22" sqref="B22"/>
    </sheetView>
  </sheetViews>
  <sheetFormatPr defaultRowHeight="14.25" x14ac:dyDescent="0.2"/>
  <cols>
    <col min="1" max="1" width="4.125" customWidth="1"/>
    <col min="2" max="2" width="7.25" customWidth="1"/>
    <col min="3" max="3" width="10.75" customWidth="1"/>
    <col min="4" max="4" width="10.625" customWidth="1"/>
    <col min="5" max="5" width="7.125" customWidth="1"/>
    <col min="6" max="6" width="9.75" customWidth="1"/>
    <col min="7" max="7" width="10.125" customWidth="1"/>
    <col min="8" max="8" width="10.5" customWidth="1"/>
    <col min="9" max="9" width="10.625" customWidth="1"/>
    <col min="10" max="10" width="6.75" style="1" customWidth="1"/>
    <col min="11" max="11" width="11.625" customWidth="1"/>
  </cols>
  <sheetData>
    <row r="1" spans="1:12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24" x14ac:dyDescent="0.55000000000000004">
      <c r="A2" s="3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24" x14ac:dyDescent="0.55000000000000004">
      <c r="A3" s="3" t="s">
        <v>409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</row>
    <row r="5" spans="1:12" s="1" customFormat="1" ht="24" x14ac:dyDescent="0.55000000000000004">
      <c r="A5" s="60" t="s">
        <v>1</v>
      </c>
      <c r="B5" s="60"/>
      <c r="C5" s="60"/>
      <c r="D5" s="61" t="s">
        <v>2</v>
      </c>
      <c r="E5" s="61"/>
      <c r="F5" s="61"/>
      <c r="G5" s="61"/>
      <c r="H5" s="61"/>
      <c r="I5" s="60" t="s">
        <v>3</v>
      </c>
      <c r="J5" s="60" t="s">
        <v>14</v>
      </c>
      <c r="K5" s="60" t="s">
        <v>4</v>
      </c>
    </row>
    <row r="6" spans="1:12" s="1" customFormat="1" ht="24" x14ac:dyDescent="0.55000000000000004">
      <c r="A6" s="60"/>
      <c r="B6" s="60"/>
      <c r="C6" s="6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0"/>
      <c r="J6" s="60"/>
      <c r="K6" s="60"/>
    </row>
    <row r="7" spans="1:12" s="1" customFormat="1" ht="24" x14ac:dyDescent="0.55000000000000004">
      <c r="A7" s="23" t="s">
        <v>16</v>
      </c>
      <c r="B7" s="24" t="s">
        <v>117</v>
      </c>
      <c r="C7" s="24" t="s">
        <v>252</v>
      </c>
      <c r="D7" s="11"/>
      <c r="E7" s="11"/>
      <c r="F7" s="11"/>
      <c r="G7" s="11"/>
      <c r="H7" s="11"/>
      <c r="I7" s="10">
        <f t="shared" ref="I7:I35" si="0">SUM(D7:H7)</f>
        <v>0</v>
      </c>
      <c r="J7" s="10">
        <f t="shared" ref="J7:J35" si="1">AVERAGE(I7)/5</f>
        <v>0</v>
      </c>
      <c r="K7" s="10" t="b">
        <f t="shared" ref="K7:K35" si="2">IF(J7&gt;3,"ดีมาก",IF(J7&gt;2,"ดี",IF(J7&gt;1,"พอใช้",IF(J7&gt;0,"ปรับปรุง"))))</f>
        <v>0</v>
      </c>
    </row>
    <row r="8" spans="1:12" s="1" customFormat="1" ht="24" x14ac:dyDescent="0.55000000000000004">
      <c r="A8" s="23" t="s">
        <v>16</v>
      </c>
      <c r="B8" s="24" t="s">
        <v>193</v>
      </c>
      <c r="C8" s="24" t="s">
        <v>253</v>
      </c>
      <c r="D8" s="11"/>
      <c r="E8" s="11"/>
      <c r="F8" s="11"/>
      <c r="G8" s="11"/>
      <c r="H8" s="11"/>
      <c r="I8" s="10">
        <f t="shared" si="0"/>
        <v>0</v>
      </c>
      <c r="J8" s="10">
        <f t="shared" si="1"/>
        <v>0</v>
      </c>
      <c r="K8" s="10" t="b">
        <f t="shared" si="2"/>
        <v>0</v>
      </c>
    </row>
    <row r="9" spans="1:12" s="1" customFormat="1" ht="24" x14ac:dyDescent="0.55000000000000004">
      <c r="A9" s="23" t="s">
        <v>16</v>
      </c>
      <c r="B9" s="24" t="s">
        <v>254</v>
      </c>
      <c r="C9" s="24" t="s">
        <v>255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2" s="1" customFormat="1" ht="24" x14ac:dyDescent="0.55000000000000004">
      <c r="A10" s="23" t="s">
        <v>16</v>
      </c>
      <c r="B10" s="24" t="s">
        <v>111</v>
      </c>
      <c r="C10" s="24" t="s">
        <v>256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2" s="1" customFormat="1" ht="24" x14ac:dyDescent="0.55000000000000004">
      <c r="A11" s="23" t="s">
        <v>16</v>
      </c>
      <c r="B11" s="24" t="s">
        <v>257</v>
      </c>
      <c r="C11" s="24" t="s">
        <v>21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2" s="1" customFormat="1" ht="24" x14ac:dyDescent="0.55000000000000004">
      <c r="A12" s="44" t="s">
        <v>16</v>
      </c>
      <c r="B12" s="36" t="s">
        <v>258</v>
      </c>
      <c r="C12" s="36" t="s">
        <v>259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2" s="1" customFormat="1" ht="24" x14ac:dyDescent="0.55000000000000004">
      <c r="A13" s="44" t="s">
        <v>16</v>
      </c>
      <c r="B13" s="36" t="s">
        <v>260</v>
      </c>
      <c r="C13" s="36" t="s">
        <v>261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2" s="1" customFormat="1" ht="24" x14ac:dyDescent="0.55000000000000004">
      <c r="A14" s="23" t="s">
        <v>16</v>
      </c>
      <c r="B14" s="24" t="s">
        <v>262</v>
      </c>
      <c r="C14" s="24" t="s">
        <v>263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2" s="1" customFormat="1" ht="24" x14ac:dyDescent="0.55000000000000004">
      <c r="A15" s="23" t="s">
        <v>16</v>
      </c>
      <c r="B15" s="24" t="s">
        <v>264</v>
      </c>
      <c r="C15" s="24" t="s">
        <v>265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2" s="1" customFormat="1" ht="24" x14ac:dyDescent="0.55000000000000004">
      <c r="A16" s="23" t="s">
        <v>16</v>
      </c>
      <c r="B16" s="24" t="s">
        <v>266</v>
      </c>
      <c r="C16" s="24" t="s">
        <v>267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s="1" customFormat="1" ht="24" x14ac:dyDescent="0.55000000000000004">
      <c r="A17" s="23" t="s">
        <v>16</v>
      </c>
      <c r="B17" s="24" t="s">
        <v>268</v>
      </c>
      <c r="C17" s="24" t="s">
        <v>269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s="1" customFormat="1" ht="24" x14ac:dyDescent="0.55000000000000004">
      <c r="A18" s="23" t="s">
        <v>17</v>
      </c>
      <c r="B18" s="24" t="s">
        <v>270</v>
      </c>
      <c r="C18" s="24" t="s">
        <v>271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s="1" customFormat="1" ht="24" x14ac:dyDescent="0.55000000000000004">
      <c r="A19" s="23" t="s">
        <v>17</v>
      </c>
      <c r="B19" s="24" t="s">
        <v>272</v>
      </c>
      <c r="C19" s="24" t="s">
        <v>273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s="1" customFormat="1" ht="24" x14ac:dyDescent="0.55000000000000004">
      <c r="A20" s="23" t="s">
        <v>17</v>
      </c>
      <c r="B20" s="24" t="s">
        <v>274</v>
      </c>
      <c r="C20" s="24" t="s">
        <v>275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s="1" customFormat="1" ht="24" x14ac:dyDescent="0.55000000000000004">
      <c r="A21" s="23" t="s">
        <v>17</v>
      </c>
      <c r="B21" s="24" t="s">
        <v>276</v>
      </c>
      <c r="C21" s="24" t="s">
        <v>277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s="1" customFormat="1" ht="24" x14ac:dyDescent="0.55000000000000004">
      <c r="A22" s="23" t="s">
        <v>17</v>
      </c>
      <c r="B22" s="24" t="s">
        <v>278</v>
      </c>
      <c r="C22" s="24" t="s">
        <v>279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s="1" customFormat="1" ht="24" x14ac:dyDescent="0.55000000000000004">
      <c r="A23" s="23" t="s">
        <v>17</v>
      </c>
      <c r="B23" s="24" t="s">
        <v>280</v>
      </c>
      <c r="C23" s="24" t="s">
        <v>154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s="1" customFormat="1" ht="24" x14ac:dyDescent="0.55000000000000004">
      <c r="A24" s="23" t="s">
        <v>17</v>
      </c>
      <c r="B24" s="24" t="s">
        <v>137</v>
      </c>
      <c r="C24" s="24" t="s">
        <v>281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s="1" customFormat="1" ht="24" x14ac:dyDescent="0.55000000000000004">
      <c r="A25" s="23" t="s">
        <v>17</v>
      </c>
      <c r="B25" s="24" t="s">
        <v>282</v>
      </c>
      <c r="C25" s="24" t="s">
        <v>283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s="1" customFormat="1" ht="24" x14ac:dyDescent="0.55000000000000004">
      <c r="A26" s="44" t="s">
        <v>17</v>
      </c>
      <c r="B26" s="36" t="s">
        <v>284</v>
      </c>
      <c r="C26" s="36" t="s">
        <v>285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s="1" customFormat="1" ht="24" x14ac:dyDescent="0.55000000000000004">
      <c r="A27" s="23" t="s">
        <v>17</v>
      </c>
      <c r="B27" s="24" t="s">
        <v>286</v>
      </c>
      <c r="C27" s="24" t="s">
        <v>287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s="1" customFormat="1" ht="24" x14ac:dyDescent="0.55000000000000004">
      <c r="A28" s="23" t="s">
        <v>17</v>
      </c>
      <c r="B28" s="24" t="s">
        <v>288</v>
      </c>
      <c r="C28" s="24" t="s">
        <v>67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s="1" customFormat="1" ht="24" x14ac:dyDescent="0.55000000000000004">
      <c r="A29" s="23" t="s">
        <v>17</v>
      </c>
      <c r="B29" s="24" t="s">
        <v>289</v>
      </c>
      <c r="C29" s="24" t="s">
        <v>290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s="1" customFormat="1" ht="24" x14ac:dyDescent="0.55000000000000004">
      <c r="A30" s="23" t="s">
        <v>17</v>
      </c>
      <c r="B30" s="24" t="s">
        <v>291</v>
      </c>
      <c r="C30" s="24" t="s">
        <v>292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s="1" customFormat="1" ht="24" x14ac:dyDescent="0.55000000000000004">
      <c r="A31" s="23" t="s">
        <v>17</v>
      </c>
      <c r="B31" s="24" t="s">
        <v>214</v>
      </c>
      <c r="C31" s="24" t="s">
        <v>293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s="1" customFormat="1" ht="24" x14ac:dyDescent="0.55000000000000004">
      <c r="A32" s="23" t="s">
        <v>17</v>
      </c>
      <c r="B32" s="24" t="s">
        <v>294</v>
      </c>
      <c r="C32" s="24" t="s">
        <v>295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s="1" customFormat="1" ht="24" x14ac:dyDescent="0.55000000000000004">
      <c r="A33" s="23" t="s">
        <v>17</v>
      </c>
      <c r="B33" s="24" t="s">
        <v>105</v>
      </c>
      <c r="C33" s="24" t="s">
        <v>296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s="1" customFormat="1" ht="24" x14ac:dyDescent="0.55000000000000004">
      <c r="A34" s="23" t="s">
        <v>17</v>
      </c>
      <c r="B34" s="24" t="s">
        <v>297</v>
      </c>
      <c r="C34" s="24" t="s">
        <v>298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s="1" customFormat="1" ht="24" x14ac:dyDescent="0.55000000000000004">
      <c r="A35" s="28" t="s">
        <v>17</v>
      </c>
      <c r="B35" s="29" t="s">
        <v>299</v>
      </c>
      <c r="C35" s="29" t="s">
        <v>300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ht="24" x14ac:dyDescent="0.55000000000000004">
      <c r="A36" s="19"/>
      <c r="B36" s="19"/>
      <c r="C36" s="3" t="s">
        <v>15</v>
      </c>
      <c r="D36" s="3">
        <f>COUNTIF(D7:D35,"=4")</f>
        <v>0</v>
      </c>
      <c r="E36" s="3">
        <f>COUNTIF(E7:E35,"=4")</f>
        <v>0</v>
      </c>
      <c r="F36" s="3">
        <f>COUNTIF(F7:F35,"=4")</f>
        <v>0</v>
      </c>
      <c r="G36" s="3">
        <f>COUNTIF(G7:G35,"=4")</f>
        <v>0</v>
      </c>
      <c r="H36" s="3">
        <f>COUNTIF(H7:H35,"=4")</f>
        <v>0</v>
      </c>
      <c r="I36" s="19"/>
      <c r="J36" s="19"/>
      <c r="K36" s="19"/>
    </row>
    <row r="37" spans="1:11" ht="24" x14ac:dyDescent="0.55000000000000004">
      <c r="A37" s="19"/>
      <c r="B37" s="19"/>
      <c r="C37" s="3" t="s">
        <v>10</v>
      </c>
      <c r="D37" s="3">
        <f>COUNTIF(D7:D35,"=3")</f>
        <v>0</v>
      </c>
      <c r="E37" s="3">
        <f>COUNTIF(E7:E35,"=3")</f>
        <v>0</v>
      </c>
      <c r="F37" s="3">
        <f>COUNTIF(F7:F35,"=3")</f>
        <v>0</v>
      </c>
      <c r="G37" s="3">
        <f>COUNTIF(G7:G35,"=3")</f>
        <v>0</v>
      </c>
      <c r="H37" s="3">
        <f>COUNTIF(H7:H35,"=3")</f>
        <v>0</v>
      </c>
      <c r="I37" s="19"/>
      <c r="J37" s="19"/>
      <c r="K37" s="19"/>
    </row>
    <row r="38" spans="1:11" ht="24" x14ac:dyDescent="0.55000000000000004">
      <c r="A38" s="19"/>
      <c r="B38" s="19"/>
      <c r="C38" s="3" t="s">
        <v>11</v>
      </c>
      <c r="D38" s="3">
        <f>COUNTIF(D7:D35,"=2")</f>
        <v>0</v>
      </c>
      <c r="E38" s="3">
        <f>COUNTIF(E7:E35,"=2")</f>
        <v>0</v>
      </c>
      <c r="F38" s="3">
        <f>COUNTIF(F7:F35,"=2")</f>
        <v>0</v>
      </c>
      <c r="G38" s="3">
        <f>COUNTIF(G7:G35,"=2")</f>
        <v>0</v>
      </c>
      <c r="H38" s="3">
        <f>COUNTIF(H7:H35,"=2")</f>
        <v>0</v>
      </c>
      <c r="I38" s="19"/>
      <c r="J38" s="19"/>
      <c r="K38" s="19"/>
    </row>
    <row r="39" spans="1:11" ht="24" x14ac:dyDescent="0.55000000000000004">
      <c r="A39" s="19"/>
      <c r="B39" s="19"/>
      <c r="C39" s="3" t="s">
        <v>12</v>
      </c>
      <c r="D39" s="3">
        <f>COUNTIF(D7:D35,"=1")</f>
        <v>0</v>
      </c>
      <c r="E39" s="3">
        <f>COUNTIF(E7:E35,"=1")</f>
        <v>0</v>
      </c>
      <c r="F39" s="3">
        <f>COUNTIF(F7:F35,"=1")</f>
        <v>0</v>
      </c>
      <c r="G39" s="3">
        <f>COUNTIF(G7:G35,"=1")</f>
        <v>0</v>
      </c>
      <c r="H39" s="3">
        <f>COUNTIF(H7:H35,"=1")</f>
        <v>0</v>
      </c>
      <c r="I39" s="19"/>
      <c r="J39" s="19"/>
      <c r="K39" s="19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workbookViewId="0">
      <selection activeCell="K20" sqref="K20:K22"/>
    </sheetView>
  </sheetViews>
  <sheetFormatPr defaultRowHeight="14.25" x14ac:dyDescent="0.2"/>
  <cols>
    <col min="1" max="1" width="3.875" customWidth="1"/>
    <col min="2" max="2" width="7.875" customWidth="1"/>
    <col min="3" max="3" width="10.5" customWidth="1"/>
    <col min="4" max="4" width="9.875" customWidth="1"/>
    <col min="5" max="5" width="7.25" customWidth="1"/>
    <col min="6" max="6" width="9.375" customWidth="1"/>
    <col min="7" max="7" width="8.625" customWidth="1"/>
    <col min="8" max="8" width="10.375" customWidth="1"/>
    <col min="9" max="9" width="11" customWidth="1"/>
    <col min="10" max="10" width="5" style="1" customWidth="1"/>
    <col min="11" max="11" width="11.625" customWidth="1"/>
  </cols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414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409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24" x14ac:dyDescent="0.55000000000000004">
      <c r="A5" s="60" t="s">
        <v>1</v>
      </c>
      <c r="B5" s="60"/>
      <c r="C5" s="60"/>
      <c r="D5" s="61" t="s">
        <v>2</v>
      </c>
      <c r="E5" s="61"/>
      <c r="F5" s="61"/>
      <c r="G5" s="61"/>
      <c r="H5" s="61"/>
      <c r="I5" s="60" t="s">
        <v>3</v>
      </c>
      <c r="J5" s="60" t="s">
        <v>14</v>
      </c>
      <c r="K5" s="60" t="s">
        <v>4</v>
      </c>
    </row>
    <row r="6" spans="1:11" s="1" customFormat="1" ht="24" x14ac:dyDescent="0.55000000000000004">
      <c r="A6" s="60"/>
      <c r="B6" s="60"/>
      <c r="C6" s="6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0"/>
      <c r="J6" s="60"/>
      <c r="K6" s="60"/>
    </row>
    <row r="7" spans="1:11" s="1" customFormat="1" ht="24" x14ac:dyDescent="0.55000000000000004">
      <c r="A7" s="23" t="s">
        <v>16</v>
      </c>
      <c r="B7" s="24" t="s">
        <v>301</v>
      </c>
      <c r="C7" s="21" t="s">
        <v>302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3" t="s">
        <v>16</v>
      </c>
      <c r="B8" s="24" t="s">
        <v>76</v>
      </c>
      <c r="C8" s="24" t="s">
        <v>303</v>
      </c>
      <c r="D8" s="11"/>
      <c r="E8" s="11"/>
      <c r="F8" s="11"/>
      <c r="G8" s="11"/>
      <c r="H8" s="11"/>
      <c r="I8" s="10">
        <f t="shared" ref="I8:I39" si="0">SUM(D8:H8)</f>
        <v>0</v>
      </c>
      <c r="J8" s="10">
        <f t="shared" ref="J8:J39" si="1">AVERAGE(I8)/5</f>
        <v>0</v>
      </c>
      <c r="K8" s="10" t="b">
        <f t="shared" ref="K8:K39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3" t="s">
        <v>16</v>
      </c>
      <c r="B9" s="24" t="s">
        <v>304</v>
      </c>
      <c r="C9" s="24" t="s">
        <v>305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s="1" customFormat="1" ht="24" x14ac:dyDescent="0.55000000000000004">
      <c r="A10" s="23" t="s">
        <v>16</v>
      </c>
      <c r="B10" s="24" t="s">
        <v>306</v>
      </c>
      <c r="C10" s="24" t="s">
        <v>94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s="1" customFormat="1" ht="24" x14ac:dyDescent="0.55000000000000004">
      <c r="A11" s="23" t="s">
        <v>16</v>
      </c>
      <c r="B11" s="24" t="s">
        <v>307</v>
      </c>
      <c r="C11" s="24" t="s">
        <v>308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s="1" customFormat="1" ht="24" x14ac:dyDescent="0.55000000000000004">
      <c r="A12" s="23" t="s">
        <v>16</v>
      </c>
      <c r="B12" s="24" t="s">
        <v>309</v>
      </c>
      <c r="C12" s="24" t="s">
        <v>310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s="1" customFormat="1" ht="24" x14ac:dyDescent="0.55000000000000004">
      <c r="A13" s="23" t="s">
        <v>16</v>
      </c>
      <c r="B13" s="27" t="s">
        <v>40</v>
      </c>
      <c r="C13" s="24" t="s">
        <v>311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s="1" customFormat="1" ht="24" x14ac:dyDescent="0.55000000000000004">
      <c r="A14" s="23" t="s">
        <v>16</v>
      </c>
      <c r="B14" s="24" t="s">
        <v>53</v>
      </c>
      <c r="C14" s="24" t="s">
        <v>312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s="1" customFormat="1" ht="24" x14ac:dyDescent="0.55000000000000004">
      <c r="A15" s="23" t="s">
        <v>16</v>
      </c>
      <c r="B15" s="24" t="s">
        <v>313</v>
      </c>
      <c r="C15" s="24" t="s">
        <v>314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s="1" customFormat="1" ht="24" x14ac:dyDescent="0.55000000000000004">
      <c r="A16" s="23" t="s">
        <v>16</v>
      </c>
      <c r="B16" s="24" t="s">
        <v>315</v>
      </c>
      <c r="C16" s="24" t="s">
        <v>43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s="1" customFormat="1" ht="24" x14ac:dyDescent="0.55000000000000004">
      <c r="A17" s="23" t="s">
        <v>16</v>
      </c>
      <c r="B17" s="24" t="s">
        <v>33</v>
      </c>
      <c r="C17" s="24" t="s">
        <v>28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s="1" customFormat="1" ht="24" x14ac:dyDescent="0.55000000000000004">
      <c r="A18" s="23" t="s">
        <v>16</v>
      </c>
      <c r="B18" s="24" t="s">
        <v>316</v>
      </c>
      <c r="C18" s="24" t="s">
        <v>19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s="1" customFormat="1" ht="24" x14ac:dyDescent="0.55000000000000004">
      <c r="A19" s="23" t="s">
        <v>16</v>
      </c>
      <c r="B19" s="24" t="s">
        <v>317</v>
      </c>
      <c r="C19" s="24" t="s">
        <v>318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s="1" customFormat="1" ht="24" x14ac:dyDescent="0.55000000000000004">
      <c r="A20" s="44" t="s">
        <v>16</v>
      </c>
      <c r="B20" s="36" t="s">
        <v>319</v>
      </c>
      <c r="C20" s="36" t="s">
        <v>320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s="1" customFormat="1" ht="24" x14ac:dyDescent="0.55000000000000004">
      <c r="A21" s="44" t="s">
        <v>16</v>
      </c>
      <c r="B21" s="24" t="s">
        <v>321</v>
      </c>
      <c r="C21" s="24" t="s">
        <v>322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s="1" customFormat="1" ht="24" x14ac:dyDescent="0.55000000000000004">
      <c r="A22" s="48" t="s">
        <v>17</v>
      </c>
      <c r="B22" s="31" t="s">
        <v>419</v>
      </c>
      <c r="C22" s="31" t="s">
        <v>420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s="1" customFormat="1" ht="24" x14ac:dyDescent="0.55000000000000004">
      <c r="A23" s="23" t="s">
        <v>17</v>
      </c>
      <c r="B23" s="24" t="s">
        <v>323</v>
      </c>
      <c r="C23" s="24" t="s">
        <v>324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s="1" customFormat="1" ht="24" x14ac:dyDescent="0.55000000000000004">
      <c r="A24" s="23" t="s">
        <v>17</v>
      </c>
      <c r="B24" s="24" t="s">
        <v>325</v>
      </c>
      <c r="C24" s="24" t="s">
        <v>326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s="1" customFormat="1" ht="24" x14ac:dyDescent="0.55000000000000004">
      <c r="A25" s="23" t="s">
        <v>17</v>
      </c>
      <c r="B25" s="24" t="s">
        <v>327</v>
      </c>
      <c r="C25" s="24" t="s">
        <v>328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s="1" customFormat="1" ht="24" x14ac:dyDescent="0.55000000000000004">
      <c r="A26" s="23" t="s">
        <v>17</v>
      </c>
      <c r="B26" s="24" t="s">
        <v>32</v>
      </c>
      <c r="C26" s="24" t="s">
        <v>329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s="1" customFormat="1" ht="24" x14ac:dyDescent="0.55000000000000004">
      <c r="A27" s="23" t="s">
        <v>17</v>
      </c>
      <c r="B27" s="24" t="s">
        <v>31</v>
      </c>
      <c r="C27" s="24" t="s">
        <v>330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s="1" customFormat="1" ht="24" x14ac:dyDescent="0.55000000000000004">
      <c r="A28" s="23" t="s">
        <v>17</v>
      </c>
      <c r="B28" s="24" t="s">
        <v>331</v>
      </c>
      <c r="C28" s="24" t="s">
        <v>332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s="1" customFormat="1" ht="24" x14ac:dyDescent="0.55000000000000004">
      <c r="A29" s="45" t="s">
        <v>17</v>
      </c>
      <c r="B29" s="46" t="s">
        <v>333</v>
      </c>
      <c r="C29" s="46" t="s">
        <v>334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s="1" customFormat="1" ht="24" x14ac:dyDescent="0.55000000000000004">
      <c r="A30" s="23" t="s">
        <v>17</v>
      </c>
      <c r="B30" s="24" t="s">
        <v>335</v>
      </c>
      <c r="C30" s="24" t="s">
        <v>336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s="1" customFormat="1" ht="24" x14ac:dyDescent="0.55000000000000004">
      <c r="A31" s="23" t="s">
        <v>17</v>
      </c>
      <c r="B31" s="24" t="s">
        <v>337</v>
      </c>
      <c r="C31" s="24" t="s">
        <v>338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s="1" customFormat="1" ht="24" x14ac:dyDescent="0.55000000000000004">
      <c r="A32" s="23" t="s">
        <v>17</v>
      </c>
      <c r="B32" s="24" t="s">
        <v>339</v>
      </c>
      <c r="C32" s="24" t="s">
        <v>340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s="1" customFormat="1" ht="24" x14ac:dyDescent="0.55000000000000004">
      <c r="A33" s="23" t="s">
        <v>17</v>
      </c>
      <c r="B33" s="24" t="s">
        <v>341</v>
      </c>
      <c r="C33" s="24" t="s">
        <v>342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s="1" customFormat="1" ht="24" x14ac:dyDescent="0.55000000000000004">
      <c r="A34" s="23" t="s">
        <v>17</v>
      </c>
      <c r="B34" s="24" t="s">
        <v>23</v>
      </c>
      <c r="C34" s="24" t="s">
        <v>343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s="1" customFormat="1" ht="24" x14ac:dyDescent="0.55000000000000004">
      <c r="A35" s="23" t="s">
        <v>17</v>
      </c>
      <c r="B35" s="24" t="s">
        <v>344</v>
      </c>
      <c r="C35" s="24" t="s">
        <v>345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s="1" customFormat="1" ht="24" x14ac:dyDescent="0.55000000000000004">
      <c r="A36" s="23" t="s">
        <v>17</v>
      </c>
      <c r="B36" s="24" t="s">
        <v>346</v>
      </c>
      <c r="C36" s="24" t="s">
        <v>347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s="1" customFormat="1" ht="24" x14ac:dyDescent="0.55000000000000004">
      <c r="A37" s="23" t="s">
        <v>17</v>
      </c>
      <c r="B37" s="24" t="s">
        <v>348</v>
      </c>
      <c r="C37" s="24" t="s">
        <v>349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s="1" customFormat="1" ht="24" x14ac:dyDescent="0.55000000000000004">
      <c r="A38" s="44" t="s">
        <v>17</v>
      </c>
      <c r="B38" s="24" t="s">
        <v>135</v>
      </c>
      <c r="C38" s="24" t="s">
        <v>350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s="1" customFormat="1" ht="24" x14ac:dyDescent="0.55000000000000004">
      <c r="A39" s="47" t="s">
        <v>17</v>
      </c>
      <c r="B39" s="29" t="s">
        <v>351</v>
      </c>
      <c r="C39" s="29" t="s">
        <v>352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1" ht="24" x14ac:dyDescent="0.55000000000000004">
      <c r="A40" s="19"/>
      <c r="B40" s="19"/>
      <c r="C40" s="3" t="s">
        <v>15</v>
      </c>
      <c r="D40" s="3">
        <f>COUNTIF(D7:D39,"=4")</f>
        <v>0</v>
      </c>
      <c r="E40" s="3">
        <f>COUNTIF(E7:E39,"=4")</f>
        <v>0</v>
      </c>
      <c r="F40" s="3">
        <f>COUNTIF(F7:F39,"=4")</f>
        <v>0</v>
      </c>
      <c r="G40" s="3">
        <f>COUNTIF(G7:G39,"=4")</f>
        <v>0</v>
      </c>
      <c r="H40" s="3">
        <f>COUNTIF(H7:H39,"=4")</f>
        <v>0</v>
      </c>
      <c r="I40" s="19"/>
      <c r="J40" s="19"/>
      <c r="K40" s="19"/>
    </row>
    <row r="41" spans="1:11" ht="24" x14ac:dyDescent="0.55000000000000004">
      <c r="A41" s="19"/>
      <c r="B41" s="19"/>
      <c r="C41" s="3" t="s">
        <v>10</v>
      </c>
      <c r="D41" s="3">
        <f>COUNTIF(D7:D39,"=3")</f>
        <v>0</v>
      </c>
      <c r="E41" s="3">
        <f>COUNTIF(E7:E39,"=3")</f>
        <v>0</v>
      </c>
      <c r="F41" s="3">
        <f>COUNTIF(F7:F39,"=3")</f>
        <v>0</v>
      </c>
      <c r="G41" s="3">
        <f>COUNTIF(G7:G39,"=3")</f>
        <v>0</v>
      </c>
      <c r="H41" s="3">
        <f>COUNTIF(H7:H39,"=3")</f>
        <v>0</v>
      </c>
      <c r="I41" s="19"/>
      <c r="J41" s="19"/>
      <c r="K41" s="19"/>
    </row>
    <row r="42" spans="1:11" ht="24" x14ac:dyDescent="0.55000000000000004">
      <c r="A42" s="19"/>
      <c r="B42" s="19"/>
      <c r="C42" s="3" t="s">
        <v>11</v>
      </c>
      <c r="D42" s="3">
        <f>COUNTIF(D7:D39,"=2")</f>
        <v>0</v>
      </c>
      <c r="E42" s="3">
        <f>COUNTIF(E7:E39,"=2")</f>
        <v>0</v>
      </c>
      <c r="F42" s="3">
        <f>COUNTIF(F7:F39,"=2")</f>
        <v>0</v>
      </c>
      <c r="G42" s="3">
        <f>COUNTIF(G7:G39,"=2")</f>
        <v>0</v>
      </c>
      <c r="H42" s="3">
        <f>COUNTIF(H7:H39,"=2")</f>
        <v>0</v>
      </c>
      <c r="I42" s="19"/>
      <c r="J42" s="19"/>
      <c r="K42" s="19"/>
    </row>
    <row r="43" spans="1:11" ht="24" x14ac:dyDescent="0.55000000000000004">
      <c r="A43" s="19"/>
      <c r="B43" s="19"/>
      <c r="C43" s="3" t="s">
        <v>12</v>
      </c>
      <c r="D43" s="3">
        <f>COUNTIF(D7:D39,"=1")</f>
        <v>0</v>
      </c>
      <c r="E43" s="3">
        <f t="shared" ref="E43:H43" si="3">COUNTIF(E7:E39,"=1")</f>
        <v>0</v>
      </c>
      <c r="F43" s="3">
        <f t="shared" si="3"/>
        <v>0</v>
      </c>
      <c r="G43" s="3">
        <f t="shared" si="3"/>
        <v>0</v>
      </c>
      <c r="H43" s="3">
        <f t="shared" si="3"/>
        <v>0</v>
      </c>
      <c r="I43" s="19"/>
      <c r="J43" s="19"/>
      <c r="K43" s="19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workbookViewId="0">
      <selection activeCell="J38" sqref="J38"/>
    </sheetView>
  </sheetViews>
  <sheetFormatPr defaultRowHeight="14.25" x14ac:dyDescent="0.2"/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408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409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4" x14ac:dyDescent="0.55000000000000004">
      <c r="A5" s="60" t="s">
        <v>1</v>
      </c>
      <c r="B5" s="60"/>
      <c r="C5" s="60"/>
      <c r="D5" s="61" t="s">
        <v>2</v>
      </c>
      <c r="E5" s="61"/>
      <c r="F5" s="61"/>
      <c r="G5" s="61"/>
      <c r="H5" s="61"/>
      <c r="I5" s="60" t="s">
        <v>3</v>
      </c>
      <c r="J5" s="60" t="s">
        <v>14</v>
      </c>
      <c r="K5" s="60" t="s">
        <v>4</v>
      </c>
    </row>
    <row r="6" spans="1:11" ht="24" x14ac:dyDescent="0.55000000000000004">
      <c r="A6" s="60"/>
      <c r="B6" s="60"/>
      <c r="C6" s="6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0"/>
      <c r="J6" s="60"/>
      <c r="K6" s="60"/>
    </row>
    <row r="7" spans="1:11" ht="24" x14ac:dyDescent="0.55000000000000004">
      <c r="A7" s="49" t="s">
        <v>16</v>
      </c>
      <c r="B7" s="30" t="s">
        <v>421</v>
      </c>
      <c r="C7" s="50" t="s">
        <v>422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ht="24" x14ac:dyDescent="0.55000000000000004">
      <c r="A8" s="49" t="s">
        <v>16</v>
      </c>
      <c r="B8" s="30" t="s">
        <v>423</v>
      </c>
      <c r="C8" s="30" t="s">
        <v>424</v>
      </c>
      <c r="D8" s="11"/>
      <c r="E8" s="11"/>
      <c r="F8" s="11"/>
      <c r="G8" s="11"/>
      <c r="H8" s="11"/>
      <c r="I8" s="10">
        <f t="shared" ref="I8:I35" si="0">SUM(D8:H8)</f>
        <v>0</v>
      </c>
      <c r="J8" s="10">
        <f t="shared" ref="J8:J35" si="1">AVERAGE(I8)/5</f>
        <v>0</v>
      </c>
      <c r="K8" s="10" t="b">
        <f t="shared" ref="K8:K35" si="2">IF(J8&gt;3,"ดีมาก",IF(J8&gt;2,"ดี",IF(J8&gt;1,"พอใช้",IF(J8&gt;0,"ปรับปรุง"))))</f>
        <v>0</v>
      </c>
    </row>
    <row r="9" spans="1:11" ht="24" x14ac:dyDescent="0.55000000000000004">
      <c r="A9" s="49" t="s">
        <v>16</v>
      </c>
      <c r="B9" s="30" t="s">
        <v>425</v>
      </c>
      <c r="C9" s="30" t="s">
        <v>426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49" t="s">
        <v>16</v>
      </c>
      <c r="B10" s="30" t="s">
        <v>111</v>
      </c>
      <c r="C10" s="30" t="s">
        <v>427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51" t="s">
        <v>16</v>
      </c>
      <c r="B11" s="52" t="s">
        <v>428</v>
      </c>
      <c r="C11" s="52" t="s">
        <v>429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49" t="s">
        <v>16</v>
      </c>
      <c r="B12" s="30" t="s">
        <v>430</v>
      </c>
      <c r="C12" s="30" t="s">
        <v>431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49" t="s">
        <v>16</v>
      </c>
      <c r="B13" s="30" t="s">
        <v>432</v>
      </c>
      <c r="C13" s="30" t="s">
        <v>433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49" t="s">
        <v>16</v>
      </c>
      <c r="B14" s="30" t="s">
        <v>434</v>
      </c>
      <c r="C14" s="30" t="s">
        <v>435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53" t="s">
        <v>16</v>
      </c>
      <c r="B15" s="30" t="s">
        <v>436</v>
      </c>
      <c r="C15" s="30" t="s">
        <v>437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49" t="s">
        <v>16</v>
      </c>
      <c r="B16" s="30" t="s">
        <v>438</v>
      </c>
      <c r="C16" s="30" t="s">
        <v>439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49" t="s">
        <v>16</v>
      </c>
      <c r="B17" s="30" t="s">
        <v>440</v>
      </c>
      <c r="C17" s="30" t="s">
        <v>441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49" t="s">
        <v>16</v>
      </c>
      <c r="B18" s="30" t="s">
        <v>442</v>
      </c>
      <c r="C18" s="30" t="s">
        <v>443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51" t="s">
        <v>16</v>
      </c>
      <c r="B19" s="52" t="s">
        <v>444</v>
      </c>
      <c r="C19" s="52" t="s">
        <v>445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49" t="s">
        <v>17</v>
      </c>
      <c r="B20" s="30" t="s">
        <v>446</v>
      </c>
      <c r="C20" s="30" t="s">
        <v>447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51" t="s">
        <v>17</v>
      </c>
      <c r="B21" s="52" t="s">
        <v>448</v>
      </c>
      <c r="C21" s="52" t="s">
        <v>449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49" t="s">
        <v>17</v>
      </c>
      <c r="B22" s="30" t="s">
        <v>450</v>
      </c>
      <c r="C22" s="30" t="s">
        <v>451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49" t="s">
        <v>17</v>
      </c>
      <c r="B23" s="30" t="s">
        <v>452</v>
      </c>
      <c r="C23" s="30" t="s">
        <v>453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4" x14ac:dyDescent="0.55000000000000004">
      <c r="A24" s="49" t="s">
        <v>17</v>
      </c>
      <c r="B24" s="30" t="s">
        <v>454</v>
      </c>
      <c r="C24" s="30" t="s">
        <v>455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4" x14ac:dyDescent="0.55000000000000004">
      <c r="A25" s="53" t="s">
        <v>17</v>
      </c>
      <c r="B25" s="30" t="s">
        <v>456</v>
      </c>
      <c r="C25" s="30" t="s">
        <v>457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4" x14ac:dyDescent="0.55000000000000004">
      <c r="A26" s="49" t="s">
        <v>17</v>
      </c>
      <c r="B26" s="30" t="s">
        <v>458</v>
      </c>
      <c r="C26" s="30" t="s">
        <v>459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54" t="s">
        <v>17</v>
      </c>
      <c r="B27" s="55" t="s">
        <v>460</v>
      </c>
      <c r="C27" s="55" t="s">
        <v>461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49" t="s">
        <v>17</v>
      </c>
      <c r="B28" s="30" t="s">
        <v>462</v>
      </c>
      <c r="C28" s="30" t="s">
        <v>463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49" t="s">
        <v>17</v>
      </c>
      <c r="B29" s="30" t="s">
        <v>464</v>
      </c>
      <c r="C29" s="30" t="s">
        <v>295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49" t="s">
        <v>17</v>
      </c>
      <c r="B30" s="30" t="s">
        <v>465</v>
      </c>
      <c r="C30" s="30" t="s">
        <v>466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49" t="s">
        <v>17</v>
      </c>
      <c r="B31" s="30" t="s">
        <v>467</v>
      </c>
      <c r="C31" s="30" t="s">
        <v>468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49" t="s">
        <v>17</v>
      </c>
      <c r="B32" s="30" t="s">
        <v>469</v>
      </c>
      <c r="C32" s="30" t="s">
        <v>67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ht="24" x14ac:dyDescent="0.55000000000000004">
      <c r="A33" s="49" t="s">
        <v>17</v>
      </c>
      <c r="B33" s="30" t="s">
        <v>470</v>
      </c>
      <c r="C33" s="30" t="s">
        <v>471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ht="24" x14ac:dyDescent="0.55000000000000004">
      <c r="A34" s="56" t="s">
        <v>17</v>
      </c>
      <c r="B34" s="57" t="s">
        <v>472</v>
      </c>
      <c r="C34" s="57" t="s">
        <v>473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ht="24" x14ac:dyDescent="0.55000000000000004">
      <c r="A35" s="58" t="s">
        <v>17</v>
      </c>
      <c r="B35" s="59" t="s">
        <v>474</v>
      </c>
      <c r="C35" s="59" t="s">
        <v>466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ht="24" x14ac:dyDescent="0.55000000000000004">
      <c r="A36" s="19"/>
      <c r="B36" s="19"/>
      <c r="C36" s="3" t="s">
        <v>15</v>
      </c>
      <c r="D36" s="3">
        <f>COUNTIF(D7:D35,"=4")</f>
        <v>0</v>
      </c>
      <c r="E36" s="3">
        <f>COUNTIF(E7:E35,"=4")</f>
        <v>0</v>
      </c>
      <c r="F36" s="3">
        <f>COUNTIF(F7:F35,"=4")</f>
        <v>0</v>
      </c>
      <c r="G36" s="3">
        <f>COUNTIF(G7:G35,"=4")</f>
        <v>0</v>
      </c>
      <c r="H36" s="3">
        <f>COUNTIF(H7:H35,"=4")</f>
        <v>0</v>
      </c>
      <c r="I36" s="19"/>
      <c r="J36" s="19"/>
      <c r="K36" s="19"/>
    </row>
    <row r="37" spans="1:11" ht="24" x14ac:dyDescent="0.55000000000000004">
      <c r="A37" s="19"/>
      <c r="B37" s="19"/>
      <c r="C37" s="3" t="s">
        <v>10</v>
      </c>
      <c r="D37" s="3">
        <f>COUNTIF(D7:D35,"=3")</f>
        <v>0</v>
      </c>
      <c r="E37" s="3">
        <f>COUNTIF(E7:E35,"=3")</f>
        <v>0</v>
      </c>
      <c r="F37" s="3">
        <f>COUNTIF(F7:F35,"=3")</f>
        <v>0</v>
      </c>
      <c r="G37" s="3">
        <f>COUNTIF(G7:G35,"=3")</f>
        <v>0</v>
      </c>
      <c r="H37" s="3">
        <f>COUNTIF(H7:H35,"=3")</f>
        <v>0</v>
      </c>
      <c r="I37" s="19"/>
      <c r="J37" s="19"/>
      <c r="K37" s="19"/>
    </row>
    <row r="38" spans="1:11" ht="24" x14ac:dyDescent="0.55000000000000004">
      <c r="A38" s="19"/>
      <c r="B38" s="19"/>
      <c r="C38" s="3" t="s">
        <v>11</v>
      </c>
      <c r="D38" s="3">
        <f>COUNTIF(D7:D35,"=2")</f>
        <v>0</v>
      </c>
      <c r="E38" s="3">
        <f>COUNTIF(E7:E35,"=2")</f>
        <v>0</v>
      </c>
      <c r="F38" s="3">
        <f>COUNTIF(F7:F35,"=2")</f>
        <v>0</v>
      </c>
      <c r="G38" s="3">
        <f>COUNTIF(G7:G35,"=2")</f>
        <v>0</v>
      </c>
      <c r="H38" s="3">
        <f>COUNTIF(H7:H35,"=2")</f>
        <v>0</v>
      </c>
      <c r="I38" s="19"/>
      <c r="J38" s="19"/>
      <c r="K38" s="19"/>
    </row>
    <row r="39" spans="1:11" ht="24" x14ac:dyDescent="0.55000000000000004">
      <c r="A39" s="19"/>
      <c r="B39" s="19"/>
      <c r="C39" s="3" t="s">
        <v>12</v>
      </c>
      <c r="D39" s="3">
        <f>COUNTIF(D7:D35,"=1")</f>
        <v>0</v>
      </c>
      <c r="E39" s="3">
        <f>COUNTIF(E7:E35,"=1")</f>
        <v>0</v>
      </c>
      <c r="F39" s="3">
        <f>COUNTIF(F7:F35,"=1")</f>
        <v>0</v>
      </c>
      <c r="G39" s="3">
        <f>COUNTIF(G7:G35,"=1")</f>
        <v>0</v>
      </c>
      <c r="H39" s="3">
        <f>COUNTIF(H7:H35,"=1")</f>
        <v>0</v>
      </c>
      <c r="I39" s="19"/>
      <c r="J39" s="19"/>
      <c r="K39" s="19"/>
    </row>
  </sheetData>
  <mergeCells count="5">
    <mergeCell ref="A5:C6"/>
    <mergeCell ref="D5:H5"/>
    <mergeCell ref="I5:I6"/>
    <mergeCell ref="J5:J6"/>
    <mergeCell ref="K5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2"/>
  <sheetViews>
    <sheetView tabSelected="1" workbookViewId="0">
      <selection activeCell="E15" sqref="E15"/>
    </sheetView>
  </sheetViews>
  <sheetFormatPr defaultRowHeight="14.25" x14ac:dyDescent="0.2"/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415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409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4" x14ac:dyDescent="0.55000000000000004">
      <c r="A5" s="60" t="s">
        <v>1</v>
      </c>
      <c r="B5" s="60"/>
      <c r="C5" s="60"/>
      <c r="D5" s="61" t="s">
        <v>2</v>
      </c>
      <c r="E5" s="61"/>
      <c r="F5" s="61"/>
      <c r="G5" s="61"/>
      <c r="H5" s="61"/>
      <c r="I5" s="60" t="s">
        <v>3</v>
      </c>
      <c r="J5" s="60" t="s">
        <v>14</v>
      </c>
      <c r="K5" s="60" t="s">
        <v>4</v>
      </c>
    </row>
    <row r="6" spans="1:11" ht="24" x14ac:dyDescent="0.55000000000000004">
      <c r="A6" s="60"/>
      <c r="B6" s="60"/>
      <c r="C6" s="6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0"/>
      <c r="J6" s="60"/>
      <c r="K6" s="60"/>
    </row>
    <row r="7" spans="1:11" ht="24" x14ac:dyDescent="0.55000000000000004">
      <c r="A7" s="6" t="s">
        <v>16</v>
      </c>
      <c r="B7" s="7" t="s">
        <v>353</v>
      </c>
      <c r="C7" s="8" t="s">
        <v>354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16</v>
      </c>
      <c r="B8" s="7" t="s">
        <v>355</v>
      </c>
      <c r="C8" s="7" t="s">
        <v>356</v>
      </c>
      <c r="D8" s="11"/>
      <c r="E8" s="11"/>
      <c r="F8" s="11"/>
      <c r="G8" s="11"/>
      <c r="H8" s="11"/>
      <c r="I8" s="10">
        <f t="shared" ref="I8:I38" si="0">SUM(D8:H8)</f>
        <v>0</v>
      </c>
      <c r="J8" s="10">
        <f t="shared" ref="J8:J38" si="1">AVERAGE(I8)/5</f>
        <v>0</v>
      </c>
      <c r="K8" s="10" t="b">
        <f t="shared" ref="K8:K38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16</v>
      </c>
      <c r="B9" s="7" t="s">
        <v>357</v>
      </c>
      <c r="C9" s="7" t="s">
        <v>358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6" t="s">
        <v>16</v>
      </c>
      <c r="B10" s="7" t="s">
        <v>47</v>
      </c>
      <c r="C10" s="7" t="s">
        <v>359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12" t="s">
        <v>16</v>
      </c>
      <c r="B11" s="7" t="s">
        <v>360</v>
      </c>
      <c r="C11" s="7" t="s">
        <v>361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6" t="s">
        <v>16</v>
      </c>
      <c r="B12" s="7" t="s">
        <v>362</v>
      </c>
      <c r="C12" s="7" t="s">
        <v>21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6" t="s">
        <v>16</v>
      </c>
      <c r="B13" s="7" t="s">
        <v>363</v>
      </c>
      <c r="C13" s="7" t="s">
        <v>364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6" t="s">
        <v>16</v>
      </c>
      <c r="B14" s="7" t="s">
        <v>365</v>
      </c>
      <c r="C14" s="7" t="s">
        <v>366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12" t="s">
        <v>16</v>
      </c>
      <c r="B15" s="7" t="s">
        <v>367</v>
      </c>
      <c r="C15" s="7" t="s">
        <v>368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6" t="s">
        <v>16</v>
      </c>
      <c r="B16" s="7" t="s">
        <v>369</v>
      </c>
      <c r="C16" s="7" t="s">
        <v>34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6" t="s">
        <v>16</v>
      </c>
      <c r="B17" s="7" t="s">
        <v>370</v>
      </c>
      <c r="C17" s="7" t="s">
        <v>22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6" t="s">
        <v>16</v>
      </c>
      <c r="B18" s="7" t="s">
        <v>371</v>
      </c>
      <c r="C18" s="7" t="s">
        <v>372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6" t="s">
        <v>17</v>
      </c>
      <c r="B19" s="7" t="s">
        <v>373</v>
      </c>
      <c r="C19" s="7" t="s">
        <v>374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6" t="s">
        <v>17</v>
      </c>
      <c r="B20" s="7" t="s">
        <v>375</v>
      </c>
      <c r="C20" s="7" t="s">
        <v>376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6" t="s">
        <v>17</v>
      </c>
      <c r="B21" s="13" t="s">
        <v>377</v>
      </c>
      <c r="C21" s="13" t="s">
        <v>378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6" t="s">
        <v>17</v>
      </c>
      <c r="B22" s="14" t="s">
        <v>379</v>
      </c>
      <c r="C22" s="7" t="s">
        <v>380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15" t="s">
        <v>17</v>
      </c>
      <c r="B23" s="16" t="s">
        <v>381</v>
      </c>
      <c r="C23" s="16" t="s">
        <v>382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4" x14ac:dyDescent="0.55000000000000004">
      <c r="A24" s="6" t="s">
        <v>17</v>
      </c>
      <c r="B24" s="7" t="s">
        <v>383</v>
      </c>
      <c r="C24" s="7" t="s">
        <v>384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4" x14ac:dyDescent="0.55000000000000004">
      <c r="A25" s="6" t="s">
        <v>17</v>
      </c>
      <c r="B25" s="7" t="s">
        <v>385</v>
      </c>
      <c r="C25" s="7" t="s">
        <v>386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4" x14ac:dyDescent="0.55000000000000004">
      <c r="A26" s="12" t="s">
        <v>17</v>
      </c>
      <c r="B26" s="7" t="s">
        <v>387</v>
      </c>
      <c r="C26" s="7" t="s">
        <v>388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6" t="s">
        <v>17</v>
      </c>
      <c r="B27" s="7" t="s">
        <v>389</v>
      </c>
      <c r="C27" s="7" t="s">
        <v>390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6" t="s">
        <v>17</v>
      </c>
      <c r="B28" s="7" t="s">
        <v>379</v>
      </c>
      <c r="C28" s="7" t="s">
        <v>391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6" t="s">
        <v>17</v>
      </c>
      <c r="B29" s="7" t="s">
        <v>392</v>
      </c>
      <c r="C29" s="7" t="s">
        <v>393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6" t="s">
        <v>17</v>
      </c>
      <c r="B30" s="7" t="s">
        <v>394</v>
      </c>
      <c r="C30" s="7" t="s">
        <v>395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6" t="s">
        <v>17</v>
      </c>
      <c r="B31" s="7" t="s">
        <v>396</v>
      </c>
      <c r="C31" s="7" t="s">
        <v>397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6" t="s">
        <v>17</v>
      </c>
      <c r="B32" s="7" t="s">
        <v>398</v>
      </c>
      <c r="C32" s="7" t="s">
        <v>399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ht="24" x14ac:dyDescent="0.55000000000000004">
      <c r="A33" s="6" t="s">
        <v>17</v>
      </c>
      <c r="B33" s="7" t="s">
        <v>400</v>
      </c>
      <c r="C33" s="7" t="s">
        <v>42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ht="24" x14ac:dyDescent="0.55000000000000004">
      <c r="A34" s="6" t="s">
        <v>17</v>
      </c>
      <c r="B34" s="7" t="s">
        <v>401</v>
      </c>
      <c r="C34" s="7" t="s">
        <v>22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ht="24" x14ac:dyDescent="0.55000000000000004">
      <c r="A35" s="6" t="s">
        <v>17</v>
      </c>
      <c r="B35" s="7" t="s">
        <v>50</v>
      </c>
      <c r="C35" s="7" t="s">
        <v>402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ht="24" x14ac:dyDescent="0.55000000000000004">
      <c r="A36" s="6" t="s">
        <v>17</v>
      </c>
      <c r="B36" s="7" t="s">
        <v>30</v>
      </c>
      <c r="C36" s="7" t="s">
        <v>403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ht="24" x14ac:dyDescent="0.55000000000000004">
      <c r="A37" s="6" t="s">
        <v>17</v>
      </c>
      <c r="B37" s="7" t="s">
        <v>404</v>
      </c>
      <c r="C37" s="7" t="s">
        <v>405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ht="24" x14ac:dyDescent="0.55000000000000004">
      <c r="A38" s="17" t="s">
        <v>17</v>
      </c>
      <c r="B38" s="18" t="s">
        <v>406</v>
      </c>
      <c r="C38" s="18" t="s">
        <v>407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ht="24" x14ac:dyDescent="0.55000000000000004">
      <c r="A39" s="19"/>
      <c r="B39" s="19"/>
      <c r="C39" s="3" t="s">
        <v>15</v>
      </c>
      <c r="D39" s="3">
        <f>COUNTIF(D7:D38,"=4")</f>
        <v>0</v>
      </c>
      <c r="E39" s="3">
        <f t="shared" ref="E39:H39" si="3">COUNTIF(E7:E38,"=4")</f>
        <v>0</v>
      </c>
      <c r="F39" s="3">
        <f t="shared" si="3"/>
        <v>0</v>
      </c>
      <c r="G39" s="3">
        <f t="shared" si="3"/>
        <v>0</v>
      </c>
      <c r="H39" s="3">
        <f t="shared" si="3"/>
        <v>0</v>
      </c>
      <c r="I39" s="19"/>
      <c r="J39" s="19"/>
      <c r="K39" s="19"/>
    </row>
    <row r="40" spans="1:11" ht="24" x14ac:dyDescent="0.55000000000000004">
      <c r="A40" s="19"/>
      <c r="B40" s="19"/>
      <c r="C40" s="3" t="s">
        <v>10</v>
      </c>
      <c r="D40" s="3">
        <f>COUNTIF(D7:D38,"=3")</f>
        <v>0</v>
      </c>
      <c r="E40" s="3">
        <f t="shared" ref="E40:H40" si="4">COUNTIF(E7:E38,"=3")</f>
        <v>0</v>
      </c>
      <c r="F40" s="3">
        <f t="shared" si="4"/>
        <v>0</v>
      </c>
      <c r="G40" s="3">
        <f t="shared" si="4"/>
        <v>0</v>
      </c>
      <c r="H40" s="3">
        <f t="shared" si="4"/>
        <v>0</v>
      </c>
      <c r="I40" s="19"/>
      <c r="J40" s="19"/>
      <c r="K40" s="19"/>
    </row>
    <row r="41" spans="1:11" ht="24" x14ac:dyDescent="0.55000000000000004">
      <c r="A41" s="19"/>
      <c r="B41" s="19"/>
      <c r="C41" s="3" t="s">
        <v>11</v>
      </c>
      <c r="D41" s="3">
        <f>COUNTIF(D7:D38,"=2")</f>
        <v>0</v>
      </c>
      <c r="E41" s="3">
        <f t="shared" ref="E41:H41" si="5">COUNTIF(E7:E38,"=2")</f>
        <v>0</v>
      </c>
      <c r="F41" s="3">
        <f t="shared" si="5"/>
        <v>0</v>
      </c>
      <c r="G41" s="3">
        <f t="shared" si="5"/>
        <v>0</v>
      </c>
      <c r="H41" s="3">
        <f t="shared" si="5"/>
        <v>0</v>
      </c>
      <c r="I41" s="19"/>
      <c r="J41" s="19"/>
      <c r="K41" s="19"/>
    </row>
    <row r="42" spans="1:11" ht="24" x14ac:dyDescent="0.55000000000000004">
      <c r="A42" s="19"/>
      <c r="B42" s="19"/>
      <c r="C42" s="3" t="s">
        <v>12</v>
      </c>
      <c r="D42" s="3">
        <f>COUNTIF(D7:D38,"=1")</f>
        <v>0</v>
      </c>
      <c r="E42" s="3">
        <f t="shared" ref="E42:H42" si="6">COUNTIF(E7:E38,"=1")</f>
        <v>0</v>
      </c>
      <c r="F42" s="3">
        <f t="shared" si="6"/>
        <v>0</v>
      </c>
      <c r="G42" s="3">
        <f t="shared" si="6"/>
        <v>0</v>
      </c>
      <c r="H42" s="3">
        <f t="shared" si="6"/>
        <v>0</v>
      </c>
      <c r="I42" s="19"/>
      <c r="J42" s="19"/>
      <c r="K42" s="19"/>
    </row>
  </sheetData>
  <mergeCells count="5">
    <mergeCell ref="A5:C6"/>
    <mergeCell ref="D5:H5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6-1</vt:lpstr>
      <vt:lpstr>6-2</vt:lpstr>
      <vt:lpstr>6-3</vt:lpstr>
      <vt:lpstr>6-4</vt:lpstr>
      <vt:lpstr>6-5</vt:lpstr>
      <vt:lpstr>6-6</vt:lpstr>
      <vt:lpstr>6-7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2019-01-06T04:32:51Z</dcterms:created>
  <dcterms:modified xsi:type="dcterms:W3CDTF">2021-11-23T04:28:59Z</dcterms:modified>
</cp:coreProperties>
</file>