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สมรรถนะ66\"/>
    </mc:Choice>
  </mc:AlternateContent>
  <xr:revisionPtr revIDLastSave="0" documentId="13_ncr:1_{B57978F1-2BAE-47C3-86DB-43ACD263250F}" xr6:coauthVersionLast="47" xr6:coauthVersionMax="47" xr10:uidLastSave="{00000000-0000-0000-0000-000000000000}"/>
  <bookViews>
    <workbookView xWindow="9510" yWindow="0" windowWidth="9780" windowHeight="10170" firstSheet="2" activeTab="7" xr2:uid="{00000000-000D-0000-FFFF-FFFF00000000}"/>
  </bookViews>
  <sheets>
    <sheet name="4-1" sheetId="1" r:id="rId1"/>
    <sheet name="4-2" sheetId="2" r:id="rId2"/>
    <sheet name="4-3" sheetId="3" r:id="rId3"/>
    <sheet name="4-4" sheetId="4" r:id="rId4"/>
    <sheet name="4-5" sheetId="5" r:id="rId5"/>
    <sheet name="4-6" sheetId="8" r:id="rId6"/>
    <sheet name="4-7 " sheetId="11" r:id="rId7"/>
    <sheet name="4-8" sheetId="7" r:id="rId8"/>
  </sheets>
  <calcPr calcId="191029"/>
</workbook>
</file>

<file path=xl/calcChain.xml><?xml version="1.0" encoding="utf-8"?>
<calcChain xmlns="http://schemas.openxmlformats.org/spreadsheetml/2006/main">
  <c r="E49" i="7" l="1"/>
  <c r="F49" i="7"/>
  <c r="G49" i="7"/>
  <c r="H49" i="7"/>
  <c r="E48" i="7"/>
  <c r="F48" i="7"/>
  <c r="G48" i="7"/>
  <c r="H48" i="7"/>
  <c r="E47" i="7"/>
  <c r="F47" i="7"/>
  <c r="G47" i="7"/>
  <c r="H47" i="7"/>
  <c r="E46" i="7"/>
  <c r="F46" i="7"/>
  <c r="G46" i="7"/>
  <c r="H46" i="7"/>
  <c r="D49" i="7"/>
  <c r="D48" i="7"/>
  <c r="D47" i="7"/>
  <c r="D46" i="7"/>
  <c r="E46" i="11"/>
  <c r="F46" i="11"/>
  <c r="G46" i="11"/>
  <c r="H46" i="11"/>
  <c r="E45" i="11"/>
  <c r="F45" i="11"/>
  <c r="G45" i="11"/>
  <c r="H45" i="11"/>
  <c r="E44" i="11"/>
  <c r="F44" i="11"/>
  <c r="G44" i="11"/>
  <c r="H44" i="11"/>
  <c r="E43" i="11"/>
  <c r="F43" i="11"/>
  <c r="G43" i="11"/>
  <c r="H43" i="11"/>
  <c r="D46" i="11"/>
  <c r="D45" i="11"/>
  <c r="D44" i="11"/>
  <c r="D43" i="11"/>
  <c r="E46" i="8"/>
  <c r="F46" i="8"/>
  <c r="G46" i="8"/>
  <c r="H46" i="8"/>
  <c r="E45" i="8"/>
  <c r="F45" i="8"/>
  <c r="G45" i="8"/>
  <c r="H45" i="8"/>
  <c r="E44" i="8"/>
  <c r="F44" i="8"/>
  <c r="G44" i="8"/>
  <c r="H44" i="8"/>
  <c r="E43" i="8"/>
  <c r="F43" i="8"/>
  <c r="G43" i="8"/>
  <c r="H43" i="8"/>
  <c r="D46" i="8"/>
  <c r="D45" i="8"/>
  <c r="D44" i="8"/>
  <c r="D43" i="8"/>
  <c r="K46" i="5"/>
  <c r="K47" i="5"/>
  <c r="J46" i="5"/>
  <c r="J47" i="5"/>
  <c r="I46" i="5"/>
  <c r="I47" i="5"/>
  <c r="E51" i="5"/>
  <c r="F51" i="5"/>
  <c r="G51" i="5"/>
  <c r="H51" i="5"/>
  <c r="E50" i="5"/>
  <c r="F50" i="5"/>
  <c r="G50" i="5"/>
  <c r="H50" i="5"/>
  <c r="E49" i="5"/>
  <c r="F49" i="5"/>
  <c r="G49" i="5"/>
  <c r="H49" i="5"/>
  <c r="E48" i="5"/>
  <c r="F48" i="5"/>
  <c r="G48" i="5"/>
  <c r="H48" i="5"/>
  <c r="D51" i="5"/>
  <c r="D50" i="5"/>
  <c r="D49" i="5"/>
  <c r="D48" i="5"/>
  <c r="E49" i="4"/>
  <c r="F49" i="4"/>
  <c r="G49" i="4"/>
  <c r="H49" i="4"/>
  <c r="E48" i="4"/>
  <c r="F48" i="4"/>
  <c r="G48" i="4"/>
  <c r="H48" i="4"/>
  <c r="E47" i="4"/>
  <c r="F47" i="4"/>
  <c r="G47" i="4"/>
  <c r="H47" i="4"/>
  <c r="E46" i="4"/>
  <c r="F46" i="4"/>
  <c r="G46" i="4"/>
  <c r="H46" i="4"/>
  <c r="D49" i="4"/>
  <c r="D48" i="4"/>
  <c r="D47" i="4"/>
  <c r="D46" i="4"/>
  <c r="E47" i="3"/>
  <c r="F47" i="3"/>
  <c r="G47" i="3"/>
  <c r="H47" i="3"/>
  <c r="E46" i="3"/>
  <c r="F46" i="3"/>
  <c r="G46" i="3"/>
  <c r="H46" i="3"/>
  <c r="E45" i="3"/>
  <c r="F45" i="3"/>
  <c r="G45" i="3"/>
  <c r="H45" i="3"/>
  <c r="E44" i="3"/>
  <c r="F44" i="3"/>
  <c r="G44" i="3"/>
  <c r="H44" i="3"/>
  <c r="D47" i="3"/>
  <c r="D46" i="3"/>
  <c r="D45" i="3"/>
  <c r="D44" i="3"/>
  <c r="I42" i="11"/>
  <c r="J42" i="11" s="1"/>
  <c r="K42" i="11" s="1"/>
  <c r="I41" i="11"/>
  <c r="J41" i="11" s="1"/>
  <c r="K41" i="11" s="1"/>
  <c r="I40" i="11"/>
  <c r="J40" i="11" s="1"/>
  <c r="K40" i="11" s="1"/>
  <c r="I39" i="11"/>
  <c r="J39" i="11" s="1"/>
  <c r="K39" i="11" s="1"/>
  <c r="I38" i="11"/>
  <c r="J38" i="11" s="1"/>
  <c r="K38" i="11" s="1"/>
  <c r="I37" i="11"/>
  <c r="J37" i="11" s="1"/>
  <c r="K37" i="11" s="1"/>
  <c r="I36" i="11"/>
  <c r="J36" i="11" s="1"/>
  <c r="K36" i="11" s="1"/>
  <c r="I35" i="11"/>
  <c r="J35" i="11" s="1"/>
  <c r="K35" i="11" s="1"/>
  <c r="I34" i="11"/>
  <c r="J34" i="11" s="1"/>
  <c r="K34" i="11" s="1"/>
  <c r="I33" i="11"/>
  <c r="J33" i="11" s="1"/>
  <c r="K33" i="11" s="1"/>
  <c r="I32" i="11"/>
  <c r="J32" i="11" s="1"/>
  <c r="K32" i="11" s="1"/>
  <c r="I31" i="11"/>
  <c r="J31" i="11" s="1"/>
  <c r="K31" i="11" s="1"/>
  <c r="I30" i="11"/>
  <c r="J30" i="11" s="1"/>
  <c r="K30" i="11" s="1"/>
  <c r="I29" i="11"/>
  <c r="J29" i="11" s="1"/>
  <c r="K29" i="11" s="1"/>
  <c r="I28" i="11"/>
  <c r="J28" i="11" s="1"/>
  <c r="K28" i="11" s="1"/>
  <c r="I27" i="11"/>
  <c r="J27" i="11" s="1"/>
  <c r="K27" i="11" s="1"/>
  <c r="I26" i="11"/>
  <c r="J26" i="11" s="1"/>
  <c r="K26" i="11" s="1"/>
  <c r="I25" i="11"/>
  <c r="J25" i="11" s="1"/>
  <c r="K25" i="11" s="1"/>
  <c r="I24" i="11"/>
  <c r="J24" i="11" s="1"/>
  <c r="K24" i="11" s="1"/>
  <c r="I23" i="11"/>
  <c r="J23" i="11" s="1"/>
  <c r="K23" i="11" s="1"/>
  <c r="I22" i="11"/>
  <c r="J22" i="11" s="1"/>
  <c r="K22" i="11" s="1"/>
  <c r="I21" i="11"/>
  <c r="J21" i="11" s="1"/>
  <c r="K21" i="11" s="1"/>
  <c r="I20" i="11"/>
  <c r="J20" i="11" s="1"/>
  <c r="K20" i="11" s="1"/>
  <c r="I19" i="11"/>
  <c r="J19" i="11" s="1"/>
  <c r="K19" i="11" s="1"/>
  <c r="I18" i="11"/>
  <c r="J18" i="11" s="1"/>
  <c r="K18" i="11" s="1"/>
  <c r="I17" i="11"/>
  <c r="J17" i="11" s="1"/>
  <c r="K17" i="11" s="1"/>
  <c r="I16" i="11"/>
  <c r="J16" i="11" s="1"/>
  <c r="K16" i="11" s="1"/>
  <c r="I15" i="11"/>
  <c r="J15" i="11" s="1"/>
  <c r="K15" i="11" s="1"/>
  <c r="I14" i="11"/>
  <c r="J14" i="11" s="1"/>
  <c r="K14" i="11" s="1"/>
  <c r="I13" i="11"/>
  <c r="J13" i="11" s="1"/>
  <c r="K13" i="11" s="1"/>
  <c r="I12" i="11"/>
  <c r="J12" i="11" s="1"/>
  <c r="K12" i="11" s="1"/>
  <c r="I11" i="11"/>
  <c r="J11" i="11" s="1"/>
  <c r="K11" i="11" s="1"/>
  <c r="I10" i="11"/>
  <c r="J10" i="11" s="1"/>
  <c r="K10" i="11" s="1"/>
  <c r="I9" i="11"/>
  <c r="J9" i="11" s="1"/>
  <c r="K9" i="11" s="1"/>
  <c r="I8" i="11"/>
  <c r="J8" i="11" s="1"/>
  <c r="K8" i="11" s="1"/>
  <c r="I7" i="11"/>
  <c r="J7" i="11" s="1"/>
  <c r="K7" i="11" s="1"/>
  <c r="E48" i="2"/>
  <c r="F48" i="2"/>
  <c r="G48" i="2"/>
  <c r="H48" i="2"/>
  <c r="E47" i="2"/>
  <c r="F47" i="2"/>
  <c r="G47" i="2"/>
  <c r="H47" i="2"/>
  <c r="E46" i="2"/>
  <c r="F46" i="2"/>
  <c r="G46" i="2"/>
  <c r="H46" i="2"/>
  <c r="E45" i="2"/>
  <c r="F45" i="2"/>
  <c r="G45" i="2"/>
  <c r="H45" i="2"/>
  <c r="D45" i="2"/>
  <c r="D46" i="2"/>
  <c r="D48" i="2"/>
  <c r="D47" i="2"/>
  <c r="E48" i="1"/>
  <c r="F48" i="1"/>
  <c r="G48" i="1"/>
  <c r="H48" i="1"/>
  <c r="E47" i="1"/>
  <c r="F47" i="1"/>
  <c r="G47" i="1"/>
  <c r="H47" i="1"/>
  <c r="E46" i="1"/>
  <c r="F46" i="1"/>
  <c r="G46" i="1"/>
  <c r="H46" i="1"/>
  <c r="E45" i="1"/>
  <c r="F45" i="1"/>
  <c r="G45" i="1"/>
  <c r="H45" i="1"/>
  <c r="D48" i="1"/>
  <c r="D47" i="1"/>
  <c r="D46" i="1"/>
  <c r="D45" i="1"/>
  <c r="J33" i="7"/>
  <c r="K33" i="7" s="1"/>
  <c r="I28" i="7"/>
  <c r="J28" i="7" s="1"/>
  <c r="K28" i="7" s="1"/>
  <c r="I29" i="7"/>
  <c r="J29" i="7" s="1"/>
  <c r="K29" i="7" s="1"/>
  <c r="I30" i="7"/>
  <c r="J30" i="7" s="1"/>
  <c r="K30" i="7" s="1"/>
  <c r="I31" i="7"/>
  <c r="J31" i="7" s="1"/>
  <c r="K31" i="7" s="1"/>
  <c r="I32" i="7"/>
  <c r="J32" i="7" s="1"/>
  <c r="K32" i="7" s="1"/>
  <c r="I33" i="7"/>
  <c r="I34" i="7"/>
  <c r="J34" i="7" s="1"/>
  <c r="K34" i="7" s="1"/>
  <c r="I35" i="7"/>
  <c r="J35" i="7" s="1"/>
  <c r="K35" i="7" s="1"/>
  <c r="I36" i="7"/>
  <c r="J36" i="7" s="1"/>
  <c r="K36" i="7" s="1"/>
  <c r="I37" i="7"/>
  <c r="J37" i="7" s="1"/>
  <c r="K37" i="7" s="1"/>
  <c r="I38" i="7"/>
  <c r="J38" i="7" s="1"/>
  <c r="K38" i="7" s="1"/>
  <c r="I39" i="7"/>
  <c r="J39" i="7" s="1"/>
  <c r="K39" i="7" s="1"/>
  <c r="I40" i="7"/>
  <c r="J40" i="7" s="1"/>
  <c r="K40" i="7" s="1"/>
  <c r="I41" i="7"/>
  <c r="J41" i="7" s="1"/>
  <c r="K41" i="7" s="1"/>
  <c r="I42" i="7"/>
  <c r="J42" i="7" s="1"/>
  <c r="K42" i="7" s="1"/>
  <c r="I43" i="7"/>
  <c r="J43" i="7" s="1"/>
  <c r="K43" i="7" s="1"/>
  <c r="I44" i="7"/>
  <c r="J44" i="7" s="1"/>
  <c r="K44" i="7" s="1"/>
  <c r="I45" i="7"/>
  <c r="J45" i="7" s="1"/>
  <c r="K45" i="7" s="1"/>
  <c r="I25" i="8"/>
  <c r="J25" i="8" s="1"/>
  <c r="K25" i="8" s="1"/>
  <c r="I26" i="8"/>
  <c r="J26" i="8" s="1"/>
  <c r="K26" i="8" s="1"/>
  <c r="I27" i="8"/>
  <c r="J27" i="8" s="1"/>
  <c r="K27" i="8" s="1"/>
  <c r="I28" i="8"/>
  <c r="J28" i="8" s="1"/>
  <c r="K28" i="8" s="1"/>
  <c r="I29" i="8"/>
  <c r="J29" i="8" s="1"/>
  <c r="K29" i="8" s="1"/>
  <c r="I30" i="8"/>
  <c r="J30" i="8" s="1"/>
  <c r="K30" i="8" s="1"/>
  <c r="I31" i="8"/>
  <c r="J31" i="8" s="1"/>
  <c r="K31" i="8" s="1"/>
  <c r="I32" i="8"/>
  <c r="J32" i="8" s="1"/>
  <c r="K32" i="8" s="1"/>
  <c r="I33" i="8"/>
  <c r="J33" i="8" s="1"/>
  <c r="K33" i="8" s="1"/>
  <c r="I34" i="8"/>
  <c r="J34" i="8" s="1"/>
  <c r="K34" i="8" s="1"/>
  <c r="I35" i="8"/>
  <c r="J35" i="8" s="1"/>
  <c r="K35" i="8" s="1"/>
  <c r="I36" i="8"/>
  <c r="J36" i="8" s="1"/>
  <c r="K36" i="8" s="1"/>
  <c r="I37" i="8"/>
  <c r="J37" i="8" s="1"/>
  <c r="K37" i="8" s="1"/>
  <c r="I38" i="8"/>
  <c r="J38" i="8" s="1"/>
  <c r="K38" i="8" s="1"/>
  <c r="I39" i="8"/>
  <c r="J39" i="8" s="1"/>
  <c r="K39" i="8" s="1"/>
  <c r="I40" i="8"/>
  <c r="J40" i="8" s="1"/>
  <c r="K40" i="8" s="1"/>
  <c r="I41" i="8"/>
  <c r="J41" i="8" s="1"/>
  <c r="K41" i="8" s="1"/>
  <c r="I42" i="8"/>
  <c r="J42" i="8" s="1"/>
  <c r="K42" i="8" s="1"/>
  <c r="I38" i="5"/>
  <c r="J38" i="5" s="1"/>
  <c r="K38" i="5" s="1"/>
  <c r="I39" i="5"/>
  <c r="J39" i="5" s="1"/>
  <c r="K39" i="5" s="1"/>
  <c r="I40" i="5"/>
  <c r="J40" i="5" s="1"/>
  <c r="K40" i="5" s="1"/>
  <c r="I41" i="5"/>
  <c r="J41" i="5" s="1"/>
  <c r="K41" i="5" s="1"/>
  <c r="I42" i="5"/>
  <c r="J42" i="5" s="1"/>
  <c r="K42" i="5" s="1"/>
  <c r="I43" i="5"/>
  <c r="J43" i="5" s="1"/>
  <c r="K43" i="5" s="1"/>
  <c r="I44" i="5"/>
  <c r="J44" i="5" s="1"/>
  <c r="K44" i="5" s="1"/>
  <c r="I45" i="5"/>
  <c r="J45" i="5" s="1"/>
  <c r="K45" i="5" s="1"/>
  <c r="I32" i="4"/>
  <c r="J32" i="4" s="1"/>
  <c r="K32" i="4" s="1"/>
  <c r="I33" i="4"/>
  <c r="J33" i="4" s="1"/>
  <c r="K33" i="4" s="1"/>
  <c r="I34" i="4"/>
  <c r="J34" i="4" s="1"/>
  <c r="K34" i="4" s="1"/>
  <c r="I35" i="4"/>
  <c r="J35" i="4" s="1"/>
  <c r="K35" i="4" s="1"/>
  <c r="I36" i="4"/>
  <c r="J36" i="4" s="1"/>
  <c r="K36" i="4" s="1"/>
  <c r="I37" i="4"/>
  <c r="J37" i="4" s="1"/>
  <c r="K37" i="4" s="1"/>
  <c r="I38" i="4"/>
  <c r="J38" i="4" s="1"/>
  <c r="K38" i="4" s="1"/>
  <c r="I39" i="4"/>
  <c r="J39" i="4" s="1"/>
  <c r="K39" i="4" s="1"/>
  <c r="I40" i="4"/>
  <c r="J40" i="4" s="1"/>
  <c r="K40" i="4" s="1"/>
  <c r="I41" i="4"/>
  <c r="J41" i="4" s="1"/>
  <c r="K41" i="4" s="1"/>
  <c r="I42" i="4"/>
  <c r="J42" i="4" s="1"/>
  <c r="K42" i="4" s="1"/>
  <c r="I43" i="4"/>
  <c r="J43" i="4" s="1"/>
  <c r="K43" i="4" s="1"/>
  <c r="I44" i="4"/>
  <c r="J44" i="4" s="1"/>
  <c r="K44" i="4" s="1"/>
  <c r="I45" i="4"/>
  <c r="J45" i="4" s="1"/>
  <c r="K45" i="4" s="1"/>
  <c r="I40" i="1"/>
  <c r="J40" i="1" s="1"/>
  <c r="K40" i="1" s="1"/>
  <c r="I41" i="1"/>
  <c r="J41" i="1" s="1"/>
  <c r="K41" i="1" s="1"/>
  <c r="I42" i="1"/>
  <c r="J42" i="1" s="1"/>
  <c r="K42" i="1" s="1"/>
  <c r="I43" i="1"/>
  <c r="J43" i="1" s="1"/>
  <c r="K43" i="1" s="1"/>
  <c r="I44" i="1"/>
  <c r="J44" i="1" s="1"/>
  <c r="K44" i="1" s="1"/>
  <c r="I21" i="5"/>
  <c r="J21" i="5" s="1"/>
  <c r="K21" i="5" s="1"/>
  <c r="I22" i="5"/>
  <c r="J22" i="5" s="1"/>
  <c r="K22" i="5" s="1"/>
  <c r="I24" i="8" l="1"/>
  <c r="J24" i="8" s="1"/>
  <c r="K24" i="8" s="1"/>
  <c r="I23" i="8"/>
  <c r="J23" i="8" s="1"/>
  <c r="K23" i="8" s="1"/>
  <c r="I22" i="8"/>
  <c r="J22" i="8" s="1"/>
  <c r="K22" i="8" s="1"/>
  <c r="I21" i="8"/>
  <c r="J21" i="8" s="1"/>
  <c r="K21" i="8" s="1"/>
  <c r="I20" i="8"/>
  <c r="J20" i="8" s="1"/>
  <c r="K20" i="8" s="1"/>
  <c r="I19" i="8"/>
  <c r="J19" i="8" s="1"/>
  <c r="K19" i="8" s="1"/>
  <c r="I18" i="8"/>
  <c r="J18" i="8" s="1"/>
  <c r="K18" i="8" s="1"/>
  <c r="I17" i="8"/>
  <c r="J17" i="8" s="1"/>
  <c r="K17" i="8" s="1"/>
  <c r="I16" i="8"/>
  <c r="J16" i="8" s="1"/>
  <c r="K16" i="8" s="1"/>
  <c r="I15" i="8"/>
  <c r="J15" i="8" s="1"/>
  <c r="K15" i="8" s="1"/>
  <c r="I14" i="8"/>
  <c r="J14" i="8" s="1"/>
  <c r="K14" i="8" s="1"/>
  <c r="I13" i="8"/>
  <c r="J13" i="8" s="1"/>
  <c r="K13" i="8" s="1"/>
  <c r="I12" i="8"/>
  <c r="J12" i="8" s="1"/>
  <c r="K12" i="8" s="1"/>
  <c r="I11" i="8"/>
  <c r="J11" i="8" s="1"/>
  <c r="K11" i="8" s="1"/>
  <c r="I10" i="8"/>
  <c r="J10" i="8" s="1"/>
  <c r="K10" i="8" s="1"/>
  <c r="I9" i="8"/>
  <c r="J9" i="8" s="1"/>
  <c r="K9" i="8" s="1"/>
  <c r="I8" i="8"/>
  <c r="J8" i="8" s="1"/>
  <c r="K8" i="8" s="1"/>
  <c r="I7" i="8"/>
  <c r="J7" i="8" s="1"/>
  <c r="K7" i="8" s="1"/>
  <c r="I8" i="7" l="1"/>
  <c r="J8" i="7" s="1"/>
  <c r="K8" i="7" s="1"/>
  <c r="I9" i="7"/>
  <c r="J9" i="7" s="1"/>
  <c r="K9" i="7" s="1"/>
  <c r="I10" i="7"/>
  <c r="J10" i="7" s="1"/>
  <c r="K10" i="7" s="1"/>
  <c r="I11" i="7"/>
  <c r="J11" i="7" s="1"/>
  <c r="K11" i="7" s="1"/>
  <c r="I12" i="7"/>
  <c r="J12" i="7" s="1"/>
  <c r="K12" i="7" s="1"/>
  <c r="I13" i="7"/>
  <c r="J13" i="7" s="1"/>
  <c r="K13" i="7" s="1"/>
  <c r="I14" i="7"/>
  <c r="J14" i="7" s="1"/>
  <c r="K14" i="7" s="1"/>
  <c r="I15" i="7"/>
  <c r="J15" i="7" s="1"/>
  <c r="K15" i="7" s="1"/>
  <c r="I16" i="7"/>
  <c r="J16" i="7" s="1"/>
  <c r="K16" i="7" s="1"/>
  <c r="I17" i="7"/>
  <c r="J17" i="7" s="1"/>
  <c r="K17" i="7" s="1"/>
  <c r="I18" i="7"/>
  <c r="J18" i="7" s="1"/>
  <c r="K18" i="7" s="1"/>
  <c r="I19" i="7"/>
  <c r="J19" i="7" s="1"/>
  <c r="K19" i="7" s="1"/>
  <c r="I20" i="7"/>
  <c r="J20" i="7" s="1"/>
  <c r="K20" i="7" s="1"/>
  <c r="I21" i="7"/>
  <c r="J21" i="7" s="1"/>
  <c r="K21" i="7" s="1"/>
  <c r="I22" i="7"/>
  <c r="J22" i="7" s="1"/>
  <c r="K22" i="7" s="1"/>
  <c r="I23" i="7"/>
  <c r="J23" i="7" s="1"/>
  <c r="K23" i="7" s="1"/>
  <c r="I24" i="7"/>
  <c r="J24" i="7" s="1"/>
  <c r="K24" i="7" s="1"/>
  <c r="I25" i="7"/>
  <c r="J25" i="7" s="1"/>
  <c r="K25" i="7" s="1"/>
  <c r="I26" i="7"/>
  <c r="J26" i="7" s="1"/>
  <c r="K26" i="7" s="1"/>
  <c r="I27" i="7"/>
  <c r="J27" i="7" s="1"/>
  <c r="K27" i="7" s="1"/>
  <c r="I7" i="7"/>
  <c r="J7" i="7" s="1"/>
  <c r="K7" i="7" s="1"/>
  <c r="I8" i="5"/>
  <c r="J8" i="5" s="1"/>
  <c r="K8" i="5" s="1"/>
  <c r="I9" i="5"/>
  <c r="J9" i="5" s="1"/>
  <c r="K9" i="5" s="1"/>
  <c r="I10" i="5"/>
  <c r="J10" i="5" s="1"/>
  <c r="K10" i="5" s="1"/>
  <c r="I11" i="5"/>
  <c r="J11" i="5" s="1"/>
  <c r="K11" i="5" s="1"/>
  <c r="I12" i="5"/>
  <c r="J12" i="5" s="1"/>
  <c r="K12" i="5" s="1"/>
  <c r="I13" i="5"/>
  <c r="J13" i="5" s="1"/>
  <c r="K13" i="5" s="1"/>
  <c r="I14" i="5"/>
  <c r="J14" i="5" s="1"/>
  <c r="K14" i="5" s="1"/>
  <c r="I15" i="5"/>
  <c r="J15" i="5" s="1"/>
  <c r="K15" i="5" s="1"/>
  <c r="I16" i="5"/>
  <c r="J16" i="5" s="1"/>
  <c r="K16" i="5" s="1"/>
  <c r="I17" i="5"/>
  <c r="J17" i="5" s="1"/>
  <c r="K17" i="5" s="1"/>
  <c r="I18" i="5"/>
  <c r="J18" i="5" s="1"/>
  <c r="K18" i="5" s="1"/>
  <c r="I19" i="5"/>
  <c r="J19" i="5" s="1"/>
  <c r="K19" i="5" s="1"/>
  <c r="I20" i="5"/>
  <c r="J20" i="5" s="1"/>
  <c r="K20" i="5" s="1"/>
  <c r="I23" i="5"/>
  <c r="J23" i="5" s="1"/>
  <c r="K23" i="5" s="1"/>
  <c r="I24" i="5"/>
  <c r="J24" i="5" s="1"/>
  <c r="K24" i="5" s="1"/>
  <c r="I25" i="5"/>
  <c r="J25" i="5" s="1"/>
  <c r="K25" i="5" s="1"/>
  <c r="I26" i="5"/>
  <c r="J26" i="5" s="1"/>
  <c r="K26" i="5" s="1"/>
  <c r="I27" i="5"/>
  <c r="J27" i="5" s="1"/>
  <c r="K27" i="5" s="1"/>
  <c r="I28" i="5"/>
  <c r="J28" i="5" s="1"/>
  <c r="K28" i="5" s="1"/>
  <c r="I29" i="5"/>
  <c r="J29" i="5" s="1"/>
  <c r="K29" i="5" s="1"/>
  <c r="I30" i="5"/>
  <c r="J30" i="5" s="1"/>
  <c r="K30" i="5" s="1"/>
  <c r="I31" i="5"/>
  <c r="J31" i="5" s="1"/>
  <c r="K31" i="5" s="1"/>
  <c r="I32" i="5"/>
  <c r="J32" i="5" s="1"/>
  <c r="K32" i="5" s="1"/>
  <c r="I33" i="5"/>
  <c r="J33" i="5" s="1"/>
  <c r="K33" i="5" s="1"/>
  <c r="I34" i="5"/>
  <c r="J34" i="5" s="1"/>
  <c r="K34" i="5" s="1"/>
  <c r="I35" i="5"/>
  <c r="J35" i="5" s="1"/>
  <c r="K35" i="5" s="1"/>
  <c r="I36" i="5"/>
  <c r="J36" i="5" s="1"/>
  <c r="K36" i="5" s="1"/>
  <c r="I37" i="5"/>
  <c r="J37" i="5" s="1"/>
  <c r="K37" i="5" s="1"/>
  <c r="I7" i="4"/>
  <c r="J7" i="4" s="1"/>
  <c r="K7" i="4" s="1"/>
  <c r="I8" i="4"/>
  <c r="J8" i="4" s="1"/>
  <c r="K8" i="4" s="1"/>
  <c r="I9" i="4"/>
  <c r="J9" i="4" s="1"/>
  <c r="K9" i="4" s="1"/>
  <c r="I10" i="4"/>
  <c r="J10" i="4" s="1"/>
  <c r="K10" i="4" s="1"/>
  <c r="I11" i="4"/>
  <c r="J11" i="4" s="1"/>
  <c r="K11" i="4" s="1"/>
  <c r="I12" i="4"/>
  <c r="J12" i="4" s="1"/>
  <c r="K12" i="4" s="1"/>
  <c r="I13" i="4"/>
  <c r="J13" i="4" s="1"/>
  <c r="K13" i="4" s="1"/>
  <c r="I14" i="4"/>
  <c r="J14" i="4" s="1"/>
  <c r="K14" i="4" s="1"/>
  <c r="I15" i="4"/>
  <c r="J15" i="4" s="1"/>
  <c r="K15" i="4" s="1"/>
  <c r="I16" i="4"/>
  <c r="J16" i="4" s="1"/>
  <c r="K16" i="4" s="1"/>
  <c r="I17" i="4"/>
  <c r="J17" i="4" s="1"/>
  <c r="K17" i="4" s="1"/>
  <c r="I18" i="4"/>
  <c r="J18" i="4" s="1"/>
  <c r="K18" i="4" s="1"/>
  <c r="I19" i="4"/>
  <c r="J19" i="4" s="1"/>
  <c r="K19" i="4" s="1"/>
  <c r="I20" i="4"/>
  <c r="J20" i="4" s="1"/>
  <c r="K20" i="4" s="1"/>
  <c r="I21" i="4"/>
  <c r="J21" i="4" s="1"/>
  <c r="K21" i="4" s="1"/>
  <c r="I22" i="4"/>
  <c r="J22" i="4" s="1"/>
  <c r="K22" i="4" s="1"/>
  <c r="I23" i="4"/>
  <c r="J23" i="4" s="1"/>
  <c r="K23" i="4" s="1"/>
  <c r="I24" i="4"/>
  <c r="J24" i="4" s="1"/>
  <c r="K24" i="4" s="1"/>
  <c r="I25" i="4"/>
  <c r="J25" i="4" s="1"/>
  <c r="K25" i="4" s="1"/>
  <c r="I26" i="4"/>
  <c r="J26" i="4" s="1"/>
  <c r="K26" i="4" s="1"/>
  <c r="I27" i="4"/>
  <c r="J27" i="4" s="1"/>
  <c r="K27" i="4" s="1"/>
  <c r="I28" i="4"/>
  <c r="J28" i="4" s="1"/>
  <c r="K28" i="4" s="1"/>
  <c r="I29" i="4"/>
  <c r="J29" i="4" s="1"/>
  <c r="K29" i="4" s="1"/>
  <c r="I30" i="4"/>
  <c r="J30" i="4" s="1"/>
  <c r="K30" i="4" s="1"/>
  <c r="I31" i="4"/>
  <c r="J31" i="4" s="1"/>
  <c r="K31" i="4" s="1"/>
  <c r="J29" i="3"/>
  <c r="K29" i="3" s="1"/>
  <c r="I8" i="3"/>
  <c r="J8" i="3" s="1"/>
  <c r="K8" i="3" s="1"/>
  <c r="I9" i="3"/>
  <c r="J9" i="3" s="1"/>
  <c r="K9" i="3" s="1"/>
  <c r="I10" i="3"/>
  <c r="J10" i="3" s="1"/>
  <c r="K10" i="3" s="1"/>
  <c r="I11" i="3"/>
  <c r="J11" i="3" s="1"/>
  <c r="K11" i="3" s="1"/>
  <c r="I12" i="3"/>
  <c r="J12" i="3" s="1"/>
  <c r="K12" i="3" s="1"/>
  <c r="I13" i="3"/>
  <c r="J13" i="3" s="1"/>
  <c r="K13" i="3" s="1"/>
  <c r="I14" i="3"/>
  <c r="J14" i="3" s="1"/>
  <c r="K14" i="3" s="1"/>
  <c r="I15" i="3"/>
  <c r="J15" i="3" s="1"/>
  <c r="K15" i="3" s="1"/>
  <c r="I16" i="3"/>
  <c r="J16" i="3" s="1"/>
  <c r="K16" i="3" s="1"/>
  <c r="I17" i="3"/>
  <c r="J17" i="3" s="1"/>
  <c r="K17" i="3" s="1"/>
  <c r="I18" i="3"/>
  <c r="J18" i="3" s="1"/>
  <c r="K18" i="3" s="1"/>
  <c r="I19" i="3"/>
  <c r="J19" i="3" s="1"/>
  <c r="K19" i="3" s="1"/>
  <c r="I20" i="3"/>
  <c r="J20" i="3" s="1"/>
  <c r="K20" i="3" s="1"/>
  <c r="I21" i="3"/>
  <c r="J21" i="3" s="1"/>
  <c r="K21" i="3" s="1"/>
  <c r="I22" i="3"/>
  <c r="J22" i="3" s="1"/>
  <c r="K22" i="3" s="1"/>
  <c r="I23" i="3"/>
  <c r="J23" i="3" s="1"/>
  <c r="K23" i="3" s="1"/>
  <c r="I24" i="3"/>
  <c r="J24" i="3" s="1"/>
  <c r="K24" i="3" s="1"/>
  <c r="I25" i="3"/>
  <c r="J25" i="3" s="1"/>
  <c r="K25" i="3" s="1"/>
  <c r="I26" i="3"/>
  <c r="J26" i="3" s="1"/>
  <c r="K26" i="3" s="1"/>
  <c r="I27" i="3"/>
  <c r="J27" i="3" s="1"/>
  <c r="K27" i="3" s="1"/>
  <c r="I28" i="3"/>
  <c r="J28" i="3" s="1"/>
  <c r="K28" i="3" s="1"/>
  <c r="I29" i="3"/>
  <c r="I30" i="3"/>
  <c r="J30" i="3" s="1"/>
  <c r="K30" i="3" s="1"/>
  <c r="I31" i="3"/>
  <c r="J31" i="3" s="1"/>
  <c r="K31" i="3" s="1"/>
  <c r="I32" i="3"/>
  <c r="J32" i="3" s="1"/>
  <c r="K32" i="3" s="1"/>
  <c r="I33" i="3"/>
  <c r="J33" i="3" s="1"/>
  <c r="K33" i="3" s="1"/>
  <c r="I34" i="3"/>
  <c r="J34" i="3" s="1"/>
  <c r="K34" i="3" s="1"/>
  <c r="I35" i="3"/>
  <c r="J35" i="3" s="1"/>
  <c r="K35" i="3" s="1"/>
  <c r="I36" i="3"/>
  <c r="J36" i="3" s="1"/>
  <c r="K36" i="3" s="1"/>
  <c r="I37" i="3"/>
  <c r="J37" i="3" s="1"/>
  <c r="K37" i="3" s="1"/>
  <c r="I38" i="3"/>
  <c r="J38" i="3" s="1"/>
  <c r="K38" i="3" s="1"/>
  <c r="I39" i="3"/>
  <c r="J39" i="3" s="1"/>
  <c r="K39" i="3" s="1"/>
  <c r="I40" i="3"/>
  <c r="J40" i="3" s="1"/>
  <c r="K40" i="3" s="1"/>
  <c r="I41" i="3"/>
  <c r="J41" i="3" s="1"/>
  <c r="K41" i="3" s="1"/>
  <c r="I42" i="3"/>
  <c r="J42" i="3" s="1"/>
  <c r="K42" i="3" s="1"/>
  <c r="I43" i="3"/>
  <c r="J43" i="3" s="1"/>
  <c r="K43" i="3" s="1"/>
  <c r="I8" i="2"/>
  <c r="J8" i="2" s="1"/>
  <c r="K8" i="2" s="1"/>
  <c r="I9" i="2"/>
  <c r="J9" i="2" s="1"/>
  <c r="K9" i="2" s="1"/>
  <c r="I10" i="2"/>
  <c r="J10" i="2" s="1"/>
  <c r="K10" i="2" s="1"/>
  <c r="I11" i="2"/>
  <c r="J11" i="2" s="1"/>
  <c r="K11" i="2" s="1"/>
  <c r="I12" i="2"/>
  <c r="J12" i="2" s="1"/>
  <c r="K12" i="2" s="1"/>
  <c r="I13" i="2"/>
  <c r="J13" i="2" s="1"/>
  <c r="K13" i="2" s="1"/>
  <c r="I14" i="2"/>
  <c r="J14" i="2" s="1"/>
  <c r="K14" i="2" s="1"/>
  <c r="I15" i="2"/>
  <c r="J15" i="2" s="1"/>
  <c r="K15" i="2" s="1"/>
  <c r="I16" i="2"/>
  <c r="J16" i="2" s="1"/>
  <c r="K16" i="2" s="1"/>
  <c r="I17" i="2"/>
  <c r="J17" i="2" s="1"/>
  <c r="K17" i="2" s="1"/>
  <c r="I18" i="2"/>
  <c r="J18" i="2" s="1"/>
  <c r="K18" i="2" s="1"/>
  <c r="I19" i="2"/>
  <c r="J19" i="2" s="1"/>
  <c r="K19" i="2" s="1"/>
  <c r="I20" i="2"/>
  <c r="J20" i="2" s="1"/>
  <c r="K20" i="2" s="1"/>
  <c r="I21" i="2"/>
  <c r="J21" i="2" s="1"/>
  <c r="K21" i="2" s="1"/>
  <c r="I22" i="2"/>
  <c r="J22" i="2" s="1"/>
  <c r="K22" i="2" s="1"/>
  <c r="I23" i="2"/>
  <c r="J23" i="2" s="1"/>
  <c r="K23" i="2" s="1"/>
  <c r="I24" i="2"/>
  <c r="J24" i="2" s="1"/>
  <c r="K24" i="2" s="1"/>
  <c r="I25" i="2"/>
  <c r="J25" i="2" s="1"/>
  <c r="K25" i="2" s="1"/>
  <c r="I26" i="2"/>
  <c r="J26" i="2" s="1"/>
  <c r="K26" i="2" s="1"/>
  <c r="I27" i="2"/>
  <c r="J27" i="2" s="1"/>
  <c r="K27" i="2" s="1"/>
  <c r="I28" i="2"/>
  <c r="J28" i="2" s="1"/>
  <c r="K28" i="2" s="1"/>
  <c r="I29" i="2"/>
  <c r="J29" i="2" s="1"/>
  <c r="K29" i="2" s="1"/>
  <c r="I30" i="2"/>
  <c r="J30" i="2" s="1"/>
  <c r="K30" i="2" s="1"/>
  <c r="I31" i="2"/>
  <c r="J31" i="2" s="1"/>
  <c r="K31" i="2" s="1"/>
  <c r="I32" i="2"/>
  <c r="J32" i="2" s="1"/>
  <c r="K32" i="2" s="1"/>
  <c r="I33" i="2"/>
  <c r="J33" i="2" s="1"/>
  <c r="K33" i="2" s="1"/>
  <c r="I34" i="2"/>
  <c r="J34" i="2" s="1"/>
  <c r="K34" i="2" s="1"/>
  <c r="I35" i="2"/>
  <c r="J35" i="2" s="1"/>
  <c r="K35" i="2" s="1"/>
  <c r="I36" i="2"/>
  <c r="J36" i="2" s="1"/>
  <c r="K36" i="2" s="1"/>
  <c r="I37" i="2"/>
  <c r="J37" i="2" s="1"/>
  <c r="K37" i="2" s="1"/>
  <c r="I38" i="2"/>
  <c r="J38" i="2" s="1"/>
  <c r="K38" i="2" s="1"/>
  <c r="I39" i="2"/>
  <c r="J39" i="2" s="1"/>
  <c r="K39" i="2" s="1"/>
  <c r="I40" i="2"/>
  <c r="J40" i="2" s="1"/>
  <c r="K40" i="2" s="1"/>
  <c r="I41" i="2"/>
  <c r="J41" i="2" s="1"/>
  <c r="K41" i="2" s="1"/>
  <c r="I42" i="2"/>
  <c r="J42" i="2" s="1"/>
  <c r="K42" i="2" s="1"/>
  <c r="I43" i="2"/>
  <c r="J43" i="2" s="1"/>
  <c r="K43" i="2" s="1"/>
  <c r="I44" i="2"/>
  <c r="J44" i="2" s="1"/>
  <c r="K44" i="2" s="1"/>
  <c r="I8" i="1"/>
  <c r="J8" i="1" s="1"/>
  <c r="K8" i="1" s="1"/>
  <c r="I9" i="1"/>
  <c r="J9" i="1" s="1"/>
  <c r="K9" i="1" s="1"/>
  <c r="I10" i="1"/>
  <c r="J10" i="1" s="1"/>
  <c r="K10" i="1" s="1"/>
  <c r="I11" i="1"/>
  <c r="J11" i="1" s="1"/>
  <c r="K11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22" i="1"/>
  <c r="J22" i="1" s="1"/>
  <c r="K22" i="1" s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K26" i="1" s="1"/>
  <c r="I27" i="1"/>
  <c r="J27" i="1" s="1"/>
  <c r="K27" i="1" s="1"/>
  <c r="I28" i="1"/>
  <c r="J28" i="1" s="1"/>
  <c r="K28" i="1" s="1"/>
  <c r="I29" i="1"/>
  <c r="J29" i="1" s="1"/>
  <c r="K29" i="1" s="1"/>
  <c r="I30" i="1"/>
  <c r="J30" i="1" s="1"/>
  <c r="K30" i="1" s="1"/>
  <c r="I31" i="1"/>
  <c r="J31" i="1" s="1"/>
  <c r="K31" i="1" s="1"/>
  <c r="I32" i="1"/>
  <c r="J32" i="1" s="1"/>
  <c r="K32" i="1" s="1"/>
  <c r="I33" i="1"/>
  <c r="J33" i="1" s="1"/>
  <c r="K33" i="1" s="1"/>
  <c r="I34" i="1"/>
  <c r="J34" i="1" s="1"/>
  <c r="K34" i="1" s="1"/>
  <c r="I35" i="1"/>
  <c r="J35" i="1" s="1"/>
  <c r="K35" i="1" s="1"/>
  <c r="I36" i="1"/>
  <c r="J36" i="1" s="1"/>
  <c r="K36" i="1" s="1"/>
  <c r="I37" i="1"/>
  <c r="J37" i="1" s="1"/>
  <c r="K37" i="1" s="1"/>
  <c r="I38" i="1"/>
  <c r="J38" i="1" s="1"/>
  <c r="K38" i="1" s="1"/>
  <c r="I39" i="1"/>
  <c r="J39" i="1" s="1"/>
  <c r="K39" i="1" s="1"/>
  <c r="I7" i="5" l="1"/>
  <c r="J7" i="5" s="1"/>
  <c r="K7" i="5" s="1"/>
  <c r="I7" i="3"/>
  <c r="J7" i="3" s="1"/>
  <c r="K7" i="3" s="1"/>
  <c r="I7" i="2"/>
  <c r="J7" i="2" s="1"/>
  <c r="K7" i="2" s="1"/>
  <c r="I7" i="1" l="1"/>
  <c r="J7" i="1" s="1"/>
  <c r="K7" i="1" s="1"/>
</calcChain>
</file>

<file path=xl/sharedStrings.xml><?xml version="1.0" encoding="utf-8"?>
<sst xmlns="http://schemas.openxmlformats.org/spreadsheetml/2006/main" count="1056" uniqueCount="599">
  <si>
    <t>สรุปผลการประเมินสมรรถนะสำคัญของผู้เรียนรายชั้นเรียน</t>
  </si>
  <si>
    <t>รายชื่อนักเรียน</t>
  </si>
  <si>
    <t>สมรรถนะสำคัญของผู้เรียน</t>
  </si>
  <si>
    <t>รวมคะแนน</t>
  </si>
  <si>
    <t>ระดับคุณภาพ</t>
  </si>
  <si>
    <t>การสื่อสาร</t>
  </si>
  <si>
    <t>การคิด</t>
  </si>
  <si>
    <t>แก้ปัญหา</t>
  </si>
  <si>
    <t>ทักษะชีวิต</t>
  </si>
  <si>
    <t>เทคโนโลยี</t>
  </si>
  <si>
    <t>ระดับ3:คน</t>
  </si>
  <si>
    <t>ระดับ2:คน</t>
  </si>
  <si>
    <t>ระดับ1:คน</t>
  </si>
  <si>
    <t>***หมายเหตุ กรอกเฉพาะช่องสีเหลือง</t>
  </si>
  <si>
    <t>เฉลี่ย</t>
  </si>
  <si>
    <t>ระดับ4:คน</t>
  </si>
  <si>
    <t>นาย</t>
  </si>
  <si>
    <t>น.ส.</t>
  </si>
  <si>
    <t>บูรณพันธ์</t>
  </si>
  <si>
    <t>พรมศักดิ์</t>
  </si>
  <si>
    <t>ชลธิชา</t>
  </si>
  <si>
    <t>วรัญญา</t>
  </si>
  <si>
    <t>ณัฐวุฒิ</t>
  </si>
  <si>
    <t>ปวริศ</t>
  </si>
  <si>
    <t>เกิดสุวรรณ์</t>
  </si>
  <si>
    <t>เขม้นกิจ</t>
  </si>
  <si>
    <t>ณัฐณิชา</t>
  </si>
  <si>
    <t>จุนมุสิก</t>
  </si>
  <si>
    <t>โรงเรียนลาดยาววิทยาคม อำเภอลาดยาว จังหวัดนครสวรรค์ สำนักงานเขตพื้นที่การศึกษามัธยมศึกษานครสวรรค์</t>
  </si>
  <si>
    <t>สิทธิไกร</t>
  </si>
  <si>
    <t>อดิศร</t>
  </si>
  <si>
    <t>ชั้นมัธยมศึกษาปีที่ 4/7</t>
  </si>
  <si>
    <t>ชั้นมัธยมศึกษาปีที่ 4/2</t>
  </si>
  <si>
    <t>ชั้นมัธยมศึกษาปีที่ 4/3</t>
  </si>
  <si>
    <t>ชั้นมัธยมศึกษาปีที่ 4/4</t>
  </si>
  <si>
    <t>ชั้นมัธยมศึกษาปีที่ 4/5</t>
  </si>
  <si>
    <t>ชั้นมัธยมศึกษาปีที่ 4/6</t>
  </si>
  <si>
    <t>ชั้นมัธยมศึกษาปีที่ 4/1</t>
  </si>
  <si>
    <t>เกตุเทียน</t>
  </si>
  <si>
    <t>กัญญาณัฐ</t>
  </si>
  <si>
    <t>นภัสสร</t>
  </si>
  <si>
    <t>อำพันทอง</t>
  </si>
  <si>
    <t>ภัทราพร</t>
  </si>
  <si>
    <t>อริสา</t>
  </si>
  <si>
    <t>ภูมรินทร์</t>
  </si>
  <si>
    <t>จันทพาช</t>
  </si>
  <si>
    <t>นิยมรักษ์</t>
  </si>
  <si>
    <t>อัคราช</t>
  </si>
  <si>
    <t>ภู่เกตุ</t>
  </si>
  <si>
    <t>ชื่นดอนกลอย</t>
  </si>
  <si>
    <t>ศวิตา</t>
  </si>
  <si>
    <t>ลลิตา</t>
  </si>
  <si>
    <t>นรสิงห์</t>
  </si>
  <si>
    <t>ธัญชนก</t>
  </si>
  <si>
    <t>โถทัย</t>
  </si>
  <si>
    <t>ธีรภัทร</t>
  </si>
  <si>
    <t>หุนนารา</t>
  </si>
  <si>
    <t>โมติ</t>
  </si>
  <si>
    <t>ชุติมา</t>
  </si>
  <si>
    <t>สุธรรมมา</t>
  </si>
  <si>
    <t>สิรภพ</t>
  </si>
  <si>
    <t>ทวีศักดิ์</t>
  </si>
  <si>
    <t>รัฐภูมิ</t>
  </si>
  <si>
    <t>ปิ่นประยูร</t>
  </si>
  <si>
    <t>ปัญญาพร</t>
  </si>
  <si>
    <t>กัลยรัตน์</t>
  </si>
  <si>
    <t>เขมจิรา</t>
  </si>
  <si>
    <t>โสดร</t>
  </si>
  <si>
    <t>บัวผัน</t>
  </si>
  <si>
    <t>ธันยพร</t>
  </si>
  <si>
    <t>ญาณิศา</t>
  </si>
  <si>
    <t>คงกล้า</t>
  </si>
  <si>
    <t>บางเอี่ยม</t>
  </si>
  <si>
    <t>สรัล</t>
  </si>
  <si>
    <t>รัฐศาสตร์</t>
  </si>
  <si>
    <t>กัลพันธ์</t>
  </si>
  <si>
    <t>กมลวรรณ</t>
  </si>
  <si>
    <t>เศรษฐีธัญญาหาร</t>
  </si>
  <si>
    <t>อรัญญา</t>
  </si>
  <si>
    <t>เขมินทร์</t>
  </si>
  <si>
    <t>ปัดเพ็ชร</t>
  </si>
  <si>
    <t>ชุติพงศ์</t>
  </si>
  <si>
    <t>แจ่มกระจ่าง</t>
  </si>
  <si>
    <t>ณัฐสิทธิ์</t>
  </si>
  <si>
    <t>ชื่นหะทัย</t>
  </si>
  <si>
    <t>ธนากร</t>
  </si>
  <si>
    <t>พงษ์พัฒ</t>
  </si>
  <si>
    <t>ธนาวัฒญ์</t>
  </si>
  <si>
    <t>ยุทยา</t>
  </si>
  <si>
    <t>วิวัฒน์</t>
  </si>
  <si>
    <t>อรรถพล</t>
  </si>
  <si>
    <t>วรศาสน์</t>
  </si>
  <si>
    <t>จักรภัทร</t>
  </si>
  <si>
    <t>แผนสิงห์</t>
  </si>
  <si>
    <t>เชษฐา</t>
  </si>
  <si>
    <t>ตุ้ยด้วง</t>
  </si>
  <si>
    <t>ศรัณรัตน์</t>
  </si>
  <si>
    <t>สายบรรณดิตร</t>
  </si>
  <si>
    <t>กฤษฎา</t>
  </si>
  <si>
    <t>สุขใจ</t>
  </si>
  <si>
    <t>อภิสิทธิ์</t>
  </si>
  <si>
    <t>ภู่แย้ม</t>
  </si>
  <si>
    <t>อัญญาณี</t>
  </si>
  <si>
    <t>ขัสเกตุ</t>
  </si>
  <si>
    <t>กนกวรรณ</t>
  </si>
  <si>
    <t>นาคมาตร</t>
  </si>
  <si>
    <t>จุฑามาศ</t>
  </si>
  <si>
    <t>ไชยชุน</t>
  </si>
  <si>
    <t>ชนิกานต์</t>
  </si>
  <si>
    <t>พิลึก</t>
  </si>
  <si>
    <t>นาตาลี</t>
  </si>
  <si>
    <t>สนเตา</t>
  </si>
  <si>
    <t>ประกายดาว</t>
  </si>
  <si>
    <t>คีรีรักษ์</t>
  </si>
  <si>
    <t>ประสิตา</t>
  </si>
  <si>
    <t>จินาพันธ์</t>
  </si>
  <si>
    <t>ปัณณพร</t>
  </si>
  <si>
    <t>จันทร์ผ่อง</t>
  </si>
  <si>
    <t>ภัทรวรรณ</t>
  </si>
  <si>
    <t>จั่นเจริญ</t>
  </si>
  <si>
    <t>ลัดดาวัลย์</t>
  </si>
  <si>
    <t>กุดแยง</t>
  </si>
  <si>
    <t>ศุภศุตรา</t>
  </si>
  <si>
    <t>สะมะถะเขตรการณ์</t>
  </si>
  <si>
    <t>สุพัฒตรา</t>
  </si>
  <si>
    <t>เขม้นกสิกรรม</t>
  </si>
  <si>
    <t>สงฆ์พรมราช</t>
  </si>
  <si>
    <t>กัญญาภัค</t>
  </si>
  <si>
    <t>พงษ์ธัญการ</t>
  </si>
  <si>
    <t>การต์พิชชา</t>
  </si>
  <si>
    <t>หินดี</t>
  </si>
  <si>
    <t>อ่อนมี</t>
  </si>
  <si>
    <t>เปมิกา</t>
  </si>
  <si>
    <t>รินรดา</t>
  </si>
  <si>
    <t>รักกะสิวิทย์</t>
  </si>
  <si>
    <t>สุขิตา</t>
  </si>
  <si>
    <t>เขตา</t>
  </si>
  <si>
    <t>กนกกร</t>
  </si>
  <si>
    <t>เหล่าอินทร์</t>
  </si>
  <si>
    <t>ดาวิกา</t>
  </si>
  <si>
    <t>ภาคินวัฒณกุล</t>
  </si>
  <si>
    <t>ปานตะวัน</t>
  </si>
  <si>
    <t>มีสี</t>
  </si>
  <si>
    <t>สุภานันท์</t>
  </si>
  <si>
    <t>คำคุณ</t>
  </si>
  <si>
    <t>อรพิมล</t>
  </si>
  <si>
    <t>บุญมาก</t>
  </si>
  <si>
    <t>สุขสำราญ</t>
  </si>
  <si>
    <t>ภาวินี</t>
  </si>
  <si>
    <t>อุ่นใจ</t>
  </si>
  <si>
    <t>จิรายุ</t>
  </si>
  <si>
    <t>ชังกลิ่น</t>
  </si>
  <si>
    <t>จิรพัฒน์</t>
  </si>
  <si>
    <t>สาระสิทธิ์</t>
  </si>
  <si>
    <t>ภานุวัฒน์</t>
  </si>
  <si>
    <t>วิชยุตฆ์</t>
  </si>
  <si>
    <t>จิราวัลย์</t>
  </si>
  <si>
    <t>ไวภพ</t>
  </si>
  <si>
    <t>กษาปณ์</t>
  </si>
  <si>
    <t>โกฎถาด</t>
  </si>
  <si>
    <t>วิสิทธิศักดิ์</t>
  </si>
  <si>
    <t>ชวัลพัชร</t>
  </si>
  <si>
    <t>หิริโอ</t>
  </si>
  <si>
    <t>อภินัทธ์</t>
  </si>
  <si>
    <t>คล้ายเเป้น</t>
  </si>
  <si>
    <t>อิทธิ</t>
  </si>
  <si>
    <t>โพตัสสะ</t>
  </si>
  <si>
    <t>พิเชษฐ์</t>
  </si>
  <si>
    <t>ศรีเจริญ</t>
  </si>
  <si>
    <t>ณัฐชญา</t>
  </si>
  <si>
    <t>เพ็งศรี</t>
  </si>
  <si>
    <t>ทิพรัตน์</t>
  </si>
  <si>
    <t>ดีพิจารย์</t>
  </si>
  <si>
    <t>ณัฐยา</t>
  </si>
  <si>
    <t>เขียวใบงาม</t>
  </si>
  <si>
    <t>ปุญญิศา</t>
  </si>
  <si>
    <t>พูลสมบัติ</t>
  </si>
  <si>
    <t>วิมลิน</t>
  </si>
  <si>
    <t>ไวเขตกรณ์</t>
  </si>
  <si>
    <t>รัตติกาล</t>
  </si>
  <si>
    <t>ณภัทรสร</t>
  </si>
  <si>
    <t>อุ่นสิริ</t>
  </si>
  <si>
    <t>ธัญญรัตน์</t>
  </si>
  <si>
    <t>ประสิทธิการ</t>
  </si>
  <si>
    <t>เสาวรัตน์</t>
  </si>
  <si>
    <t>มีทรัพย์</t>
  </si>
  <si>
    <t>นันทิชา</t>
  </si>
  <si>
    <t>จำปาเป็น</t>
  </si>
  <si>
    <t>บุพกร</t>
  </si>
  <si>
    <t>อรุณ</t>
  </si>
  <si>
    <t>วนาลี</t>
  </si>
  <si>
    <t>อภิญญา</t>
  </si>
  <si>
    <t>นาคมาตร์</t>
  </si>
  <si>
    <t>เปียร์ปิยะ</t>
  </si>
  <si>
    <t>กนกพร</t>
  </si>
  <si>
    <t>คำเลิศ</t>
  </si>
  <si>
    <t>ธันยารัตน์</t>
  </si>
  <si>
    <t>สุธัมมา</t>
  </si>
  <si>
    <t>ชมัยพร</t>
  </si>
  <si>
    <t>บางทอง</t>
  </si>
  <si>
    <t>ประกายแก้ว</t>
  </si>
  <si>
    <t>มุงคำ</t>
  </si>
  <si>
    <t>คีตภัท</t>
  </si>
  <si>
    <t>ชนัญชิดา</t>
  </si>
  <si>
    <t>อัศจรรย์</t>
  </si>
  <si>
    <t>ธนัญญา</t>
  </si>
  <si>
    <t>พันทอง</t>
  </si>
  <si>
    <t>ทิพย์สันเที๊ยะ</t>
  </si>
  <si>
    <t>หทัยภัทร</t>
  </si>
  <si>
    <t>อัญชลิกา</t>
  </si>
  <si>
    <t>อัศม์เดช</t>
  </si>
  <si>
    <t>พิมพาภักดิ์</t>
  </si>
  <si>
    <t>กิตติศักดิ์</t>
  </si>
  <si>
    <t>เทียมเงิน</t>
  </si>
  <si>
    <t>ชนกันต์</t>
  </si>
  <si>
    <t>เหล่าเขต</t>
  </si>
  <si>
    <t>วงศกร</t>
  </si>
  <si>
    <t>อัศวิน</t>
  </si>
  <si>
    <t>เพียรกสิกิจ</t>
  </si>
  <si>
    <t>ธีรเดช</t>
  </si>
  <si>
    <t>โพธิ์ทิน</t>
  </si>
  <si>
    <t>สุรวีร์</t>
  </si>
  <si>
    <t>จริยเลิศสกุล</t>
  </si>
  <si>
    <t>กชธนณัฏฐ์</t>
  </si>
  <si>
    <t>อู่ทรัพย์</t>
  </si>
  <si>
    <t>กันตพัฒน์</t>
  </si>
  <si>
    <t>เพ็งสาตร์</t>
  </si>
  <si>
    <t>ดนุเดช</t>
  </si>
  <si>
    <t>หอมสมบัติ</t>
  </si>
  <si>
    <t>ภูวิศ</t>
  </si>
  <si>
    <t>นิสากร</t>
  </si>
  <si>
    <t>วงษ์หิรัญ</t>
  </si>
  <si>
    <t>ศรุตยา</t>
  </si>
  <si>
    <t>มานะการ</t>
  </si>
  <si>
    <t>ศรีฉ่ำ</t>
  </si>
  <si>
    <t>จิราวรรณ</t>
  </si>
  <si>
    <t>พรฤดี</t>
  </si>
  <si>
    <t>อาทิตตั้ง</t>
  </si>
  <si>
    <t>ณัฐการต์</t>
  </si>
  <si>
    <t>กันฉาย</t>
  </si>
  <si>
    <t>ณัฐนันทน์</t>
  </si>
  <si>
    <t>อภิชฎา</t>
  </si>
  <si>
    <t>เอี่ยมคุ้ย</t>
  </si>
  <si>
    <t>กรกมล</t>
  </si>
  <si>
    <t>จันทรางกูร</t>
  </si>
  <si>
    <t>จงเจริญพรรัตน์</t>
  </si>
  <si>
    <t>ธันย์ชนก</t>
  </si>
  <si>
    <t>สุขศรี</t>
  </si>
  <si>
    <t>ภิญญดา</t>
  </si>
  <si>
    <t>โตวิเศษ</t>
  </si>
  <si>
    <t>ศรีรัตน์</t>
  </si>
  <si>
    <t>ปานทองคำ</t>
  </si>
  <si>
    <t>ศิริขวัญ</t>
  </si>
  <si>
    <t>คำทำ</t>
  </si>
  <si>
    <t>อภิชญา</t>
  </si>
  <si>
    <t>ศศิพิมลพรรณ</t>
  </si>
  <si>
    <t>จั่นฤทธิ์</t>
  </si>
  <si>
    <t>มนัญชยา</t>
  </si>
  <si>
    <t>การร้อย</t>
  </si>
  <si>
    <t>แก้วกัลยา</t>
  </si>
  <si>
    <t>ทับสอาด</t>
  </si>
  <si>
    <t>กูดเเยง</t>
  </si>
  <si>
    <t>ดลญา</t>
  </si>
  <si>
    <t>ใยโพธิ์</t>
  </si>
  <si>
    <t>ประภาพร</t>
  </si>
  <si>
    <t>เปี่ยมศิริ</t>
  </si>
  <si>
    <t>สุ่มทอง</t>
  </si>
  <si>
    <t>ศิริลักษณ์</t>
  </si>
  <si>
    <t>พูลกสิการณ์</t>
  </si>
  <si>
    <t>สรัญญา</t>
  </si>
  <si>
    <t>มิ่งขวัญ</t>
  </si>
  <si>
    <t>อลิสา</t>
  </si>
  <si>
    <t>เก่งสาริการณ์</t>
  </si>
  <si>
    <t>เอวิกา</t>
  </si>
  <si>
    <t>แจ้งสวน</t>
  </si>
  <si>
    <t>ทัดเทพ</t>
  </si>
  <si>
    <t>รัตนสูตร</t>
  </si>
  <si>
    <t>บุญทวี</t>
  </si>
  <si>
    <t>ดีเหมือน</t>
  </si>
  <si>
    <t>ภูวนาท</t>
  </si>
  <si>
    <t>ไพคำนาม</t>
  </si>
  <si>
    <t>กฤษณะ</t>
  </si>
  <si>
    <t>มูลนอก</t>
  </si>
  <si>
    <t>จตุรงค์</t>
  </si>
  <si>
    <t>มาฆมาส</t>
  </si>
  <si>
    <t>ไชชูโชติ</t>
  </si>
  <si>
    <t>ยอดทอง</t>
  </si>
  <si>
    <t>ทองอร่าม</t>
  </si>
  <si>
    <t>วุฒิศักดิ์</t>
  </si>
  <si>
    <t>สุนโอ</t>
  </si>
  <si>
    <t>สุริยา</t>
  </si>
  <si>
    <t>หนูดี</t>
  </si>
  <si>
    <t>ขัดสี</t>
  </si>
  <si>
    <t>เจนธรรม</t>
  </si>
  <si>
    <t>เศรษฐพิชญ</t>
  </si>
  <si>
    <t>นิลเกษม</t>
  </si>
  <si>
    <t>นิธิภาคย์</t>
  </si>
  <si>
    <t>ศิริโสภณ</t>
  </si>
  <si>
    <t>ปองภพ</t>
  </si>
  <si>
    <t>อุทกธาร</t>
  </si>
  <si>
    <t>กรวิชญ์</t>
  </si>
  <si>
    <t>ยอดสุทธิ</t>
  </si>
  <si>
    <t>มานัส</t>
  </si>
  <si>
    <t>สายสิน</t>
  </si>
  <si>
    <t>พัฒสุ</t>
  </si>
  <si>
    <t>น้ำผึ้งมงคลสกุล</t>
  </si>
  <si>
    <t>วรชน</t>
  </si>
  <si>
    <t>เฉลิมนอก</t>
  </si>
  <si>
    <t>ธีธัช</t>
  </si>
  <si>
    <t>โง้วศิริ</t>
  </si>
  <si>
    <t>ชนะพล</t>
  </si>
  <si>
    <t>กลิ่นเอี่ยม</t>
  </si>
  <si>
    <t>คำฤทธิ์</t>
  </si>
  <si>
    <t>ขำบุญรอด</t>
  </si>
  <si>
    <t>พัชราภรณ์</t>
  </si>
  <si>
    <t>อุทุมภา</t>
  </si>
  <si>
    <t>รุ่งรัตน์</t>
  </si>
  <si>
    <t>สุพิชชา</t>
  </si>
  <si>
    <t>เสาวลักษณ์</t>
  </si>
  <si>
    <t>วิชาพร</t>
  </si>
  <si>
    <t>ชนนิกานต์</t>
  </si>
  <si>
    <t>อ้นขำ</t>
  </si>
  <si>
    <t>ชวัลลักษณ์</t>
  </si>
  <si>
    <t>ทุมฉิมพลี</t>
  </si>
  <si>
    <t>มาริษา</t>
  </si>
  <si>
    <t>ขู่คำราม</t>
  </si>
  <si>
    <t>อรอุมา</t>
  </si>
  <si>
    <t>ทรัพย์สิน</t>
  </si>
  <si>
    <t>ฐิติชญาน์</t>
  </si>
  <si>
    <t>เกษมณี</t>
  </si>
  <si>
    <t>ธีริศรา</t>
  </si>
  <si>
    <t>สิทธิ</t>
  </si>
  <si>
    <t>ปูริดา</t>
  </si>
  <si>
    <t>แสนละมูล</t>
  </si>
  <si>
    <t>รชตวัน</t>
  </si>
  <si>
    <t>อยู่สุภาพ</t>
  </si>
  <si>
    <t>วรวรรณ</t>
  </si>
  <si>
    <t>ประคำ</t>
  </si>
  <si>
    <t>วรณัน</t>
  </si>
  <si>
    <t>ผึ่งผดุง</t>
  </si>
  <si>
    <t>อริตา</t>
  </si>
  <si>
    <t>เเดง​เตา​ปูน​</t>
  </si>
  <si>
    <t>อริศรา</t>
  </si>
  <si>
    <t>อยู่สิน</t>
  </si>
  <si>
    <t>สุวรรณวาส</t>
  </si>
  <si>
    <t>เตชิต</t>
  </si>
  <si>
    <t>ทองคำ</t>
  </si>
  <si>
    <t>ภัทรพล</t>
  </si>
  <si>
    <t>อินอภัย</t>
  </si>
  <si>
    <t>หมีนวล</t>
  </si>
  <si>
    <t>ชินณุวัตร</t>
  </si>
  <si>
    <t>จันทร์เนตร์</t>
  </si>
  <si>
    <t>ธนัญชัย</t>
  </si>
  <si>
    <t>ทองสมบัติ</t>
  </si>
  <si>
    <t>พรพิพัฒน์</t>
  </si>
  <si>
    <t>สนธิรักษ์</t>
  </si>
  <si>
    <t>ภาณุพงศ์</t>
  </si>
  <si>
    <t>ศิริขิต</t>
  </si>
  <si>
    <t>จักรกฤษณ์</t>
  </si>
  <si>
    <t>สาสินธิ์</t>
  </si>
  <si>
    <t>แก้วไพรัช</t>
  </si>
  <si>
    <t>ปุณยวีร์</t>
  </si>
  <si>
    <t>อินทวัน</t>
  </si>
  <si>
    <t>อรรัมภา</t>
  </si>
  <si>
    <t>เมณฑ์กูล</t>
  </si>
  <si>
    <t>อัมพวา</t>
  </si>
  <si>
    <t>ชะวาริด</t>
  </si>
  <si>
    <t>อัสชา</t>
  </si>
  <si>
    <t>เเสนรำบุญ</t>
  </si>
  <si>
    <t>ปาณิศา</t>
  </si>
  <si>
    <t>ราชสิงห์</t>
  </si>
  <si>
    <t>ปิยธิดา</t>
  </si>
  <si>
    <t>แสงพุ่ม</t>
  </si>
  <si>
    <t>ไวแสน</t>
  </si>
  <si>
    <t>ญาณภัทร</t>
  </si>
  <si>
    <t>ทองบุญลิ</t>
  </si>
  <si>
    <t>ฐิติรัตน์</t>
  </si>
  <si>
    <t>กุมภาพันธ์</t>
  </si>
  <si>
    <t>ธัญสินี</t>
  </si>
  <si>
    <t>โชะเวก</t>
  </si>
  <si>
    <t>ธีรการต์</t>
  </si>
  <si>
    <t>สุขพ่วง</t>
  </si>
  <si>
    <t>วราภรณ์</t>
  </si>
  <si>
    <t>เด่นดวง</t>
  </si>
  <si>
    <t>พัชริญาณ์</t>
  </si>
  <si>
    <t>เจริญสิริวิธาน</t>
  </si>
  <si>
    <t>ภัทรศยา</t>
  </si>
  <si>
    <t>จันทร์สุวรรณ์</t>
  </si>
  <si>
    <t>เกวลิน</t>
  </si>
  <si>
    <t>เจนกสิสาตร์</t>
  </si>
  <si>
    <t>อาจจีน</t>
  </si>
  <si>
    <t>ชนัญธิดา</t>
  </si>
  <si>
    <t>เชิญขวัญ</t>
  </si>
  <si>
    <t>ชนาภัทร</t>
  </si>
  <si>
    <t>ชูโชติ</t>
  </si>
  <si>
    <t>สาระไกร</t>
  </si>
  <si>
    <t>ชาคริยา</t>
  </si>
  <si>
    <t>รอดมา</t>
  </si>
  <si>
    <t>ฐิติมาวดี</t>
  </si>
  <si>
    <t>บุญไทย</t>
  </si>
  <si>
    <t>แก้วทองมี</t>
  </si>
  <si>
    <t>ธันยรัศมิ์</t>
  </si>
  <si>
    <t>จันทเกตุ</t>
  </si>
  <si>
    <t>พรสินี</t>
  </si>
  <si>
    <t>สงัด</t>
  </si>
  <si>
    <t>สุพรรณษา</t>
  </si>
  <si>
    <t>จันทฤก</t>
  </si>
  <si>
    <t>อรปรียา</t>
  </si>
  <si>
    <t>ธนวรรณ</t>
  </si>
  <si>
    <t>หมอนสอาด</t>
  </si>
  <si>
    <t>จิรพงศ์</t>
  </si>
  <si>
    <t>บุตรสนิท</t>
  </si>
  <si>
    <t>ภูพิพัฒน์</t>
  </si>
  <si>
    <t>พุ่มลำเจียก</t>
  </si>
  <si>
    <t>วริทธิ์</t>
  </si>
  <si>
    <t>เหล่าเขตรกิจ</t>
  </si>
  <si>
    <t>อติภัท</t>
  </si>
  <si>
    <t>กองสี</t>
  </si>
  <si>
    <t>ธนภูมิ​</t>
  </si>
  <si>
    <t>ขุนพิลึก</t>
  </si>
  <si>
    <t>นาคินทร์</t>
  </si>
  <si>
    <t>จำปาศิริ</t>
  </si>
  <si>
    <t>เอกภวิษย์</t>
  </si>
  <si>
    <t>วงษาเรือง</t>
  </si>
  <si>
    <t>วายุ</t>
  </si>
  <si>
    <t>เรืองวงษ์งาม</t>
  </si>
  <si>
    <t>ศุภกร</t>
  </si>
  <si>
    <t>เทพพิทักษ์</t>
  </si>
  <si>
    <t>เดชา</t>
  </si>
  <si>
    <t>เหล่าประชา</t>
  </si>
  <si>
    <t>แก่งทวี</t>
  </si>
  <si>
    <t>สมบัติดี</t>
  </si>
  <si>
    <t>ธนพงศ์</t>
  </si>
  <si>
    <t>พงษ์ชื่น</t>
  </si>
  <si>
    <t>นฤมิตร</t>
  </si>
  <si>
    <t>กฤติยา</t>
  </si>
  <si>
    <t>ปัณณวิชญ์</t>
  </si>
  <si>
    <t>อมรเทพ</t>
  </si>
  <si>
    <t>วงษ์เพียง</t>
  </si>
  <si>
    <t>กฤษตินัยณ์</t>
  </si>
  <si>
    <t>กษิดิศ</t>
  </si>
  <si>
    <t>เทเพ็ญ</t>
  </si>
  <si>
    <t>ชัชนนท์</t>
  </si>
  <si>
    <t>ทองอยู่</t>
  </si>
  <si>
    <t>กิตติพงษ์</t>
  </si>
  <si>
    <t>มูลเงิน</t>
  </si>
  <si>
    <t>เกียรติศักดิ์</t>
  </si>
  <si>
    <t>วันมา</t>
  </si>
  <si>
    <t>ณัฐพร</t>
  </si>
  <si>
    <t>บุญช่วย</t>
  </si>
  <si>
    <t>ทรงพล</t>
  </si>
  <si>
    <t>สุขสถิต</t>
  </si>
  <si>
    <t>ธนบูรณ์</t>
  </si>
  <si>
    <t>คล้ายแป้น</t>
  </si>
  <si>
    <t>ปรวัติ</t>
  </si>
  <si>
    <t>สมุย</t>
  </si>
  <si>
    <t>พัทธดนย์</t>
  </si>
  <si>
    <t>เรืองอยู่</t>
  </si>
  <si>
    <t>รชต</t>
  </si>
  <si>
    <t>ม่วงมี</t>
  </si>
  <si>
    <t>งามแสง</t>
  </si>
  <si>
    <t>สิทธิชาติ</t>
  </si>
  <si>
    <t>สุรพล</t>
  </si>
  <si>
    <t>แซ่คา</t>
  </si>
  <si>
    <t>อรรธพล</t>
  </si>
  <si>
    <t>ทรัพย์ขำ</t>
  </si>
  <si>
    <t>อากาศเอก</t>
  </si>
  <si>
    <t>เกล็ดประทุม</t>
  </si>
  <si>
    <t>สิทธิสาธิการณ์</t>
  </si>
  <si>
    <t>ลดา</t>
  </si>
  <si>
    <t>ศรีมาลา</t>
  </si>
  <si>
    <t>กวินตา</t>
  </si>
  <si>
    <t>สุขไส</t>
  </si>
  <si>
    <t>วรพรต</t>
  </si>
  <si>
    <t>รชิษ</t>
  </si>
  <si>
    <t>กณิศธนากูล</t>
  </si>
  <si>
    <t>วรวิทย์</t>
  </si>
  <si>
    <t>ไชยสีดา</t>
  </si>
  <si>
    <t>จิตรภาณุ</t>
  </si>
  <si>
    <t>ทิพรส</t>
  </si>
  <si>
    <t>กิตธินันท์</t>
  </si>
  <si>
    <t>ใสยาวัน</t>
  </si>
  <si>
    <t>กฤตธรรศ</t>
  </si>
  <si>
    <t>ฝ่ายพงษา</t>
  </si>
  <si>
    <t>กิตติพัฒน์</t>
  </si>
  <si>
    <t>เยี่ยงยงค์</t>
  </si>
  <si>
    <t>คธาวุธ</t>
  </si>
  <si>
    <t>ณัฐพล</t>
  </si>
  <si>
    <t>ว่องวิการ</t>
  </si>
  <si>
    <t>ปัตตาชารี</t>
  </si>
  <si>
    <t>ธนชัย</t>
  </si>
  <si>
    <t>โสดานา</t>
  </si>
  <si>
    <t>ปรเมศ</t>
  </si>
  <si>
    <t>บุญเกิด</t>
  </si>
  <si>
    <t>ลิขิต</t>
  </si>
  <si>
    <t>สัตย์ชาพงษ์</t>
  </si>
  <si>
    <t>ชยากร</t>
  </si>
  <si>
    <t>อำพิน</t>
  </si>
  <si>
    <t>เคยเหล่า</t>
  </si>
  <si>
    <t>ประสาน</t>
  </si>
  <si>
    <t>คำขวัญ</t>
  </si>
  <si>
    <t>รัชชานนท์</t>
  </si>
  <si>
    <t>ศิริพุฒ</t>
  </si>
  <si>
    <t>กีรติ</t>
  </si>
  <si>
    <t>ชาญวิทย์</t>
  </si>
  <si>
    <t>รัตนพล</t>
  </si>
  <si>
    <t>นาคะ</t>
  </si>
  <si>
    <t>วัชรา</t>
  </si>
  <si>
    <t>นิธิกร</t>
  </si>
  <si>
    <t>ขันสูงเนิน</t>
  </si>
  <si>
    <t>เติมเต็ม</t>
  </si>
  <si>
    <t>ทัพไทย</t>
  </si>
  <si>
    <t>เพียรกสิกรรม</t>
  </si>
  <si>
    <t>ณัฐธิดา</t>
  </si>
  <si>
    <t>โพธิ์คัง</t>
  </si>
  <si>
    <t>พรพรรษา</t>
  </si>
  <si>
    <t>ศรีเรือน</t>
  </si>
  <si>
    <t>ชฎากร</t>
  </si>
  <si>
    <t>สายทองทวี</t>
  </si>
  <si>
    <t>วนัสนันส์</t>
  </si>
  <si>
    <t>เคนคำ</t>
  </si>
  <si>
    <t>ปาริชาติ</t>
  </si>
  <si>
    <t>เพียรกสิกรณ์</t>
  </si>
  <si>
    <t>วริญธร</t>
  </si>
  <si>
    <t>ยางนามอินทร์</t>
  </si>
  <si>
    <t>สิทธิไทย</t>
  </si>
  <si>
    <t>อมรรัตน์</t>
  </si>
  <si>
    <t>ณิชชยา</t>
  </si>
  <si>
    <t>เกษวิทย์</t>
  </si>
  <si>
    <t>อลงกต</t>
  </si>
  <si>
    <t>เอี่ยมมา</t>
  </si>
  <si>
    <t>จิรเมธ</t>
  </si>
  <si>
    <t>มูลขำ</t>
  </si>
  <si>
    <t>ณัฐพงศ์</t>
  </si>
  <si>
    <t>ภาณุ</t>
  </si>
  <si>
    <t>บุญยะกา</t>
  </si>
  <si>
    <t>สุภานน</t>
  </si>
  <si>
    <t>กล้าเกษตรวิทย์</t>
  </si>
  <si>
    <t>อภินันท์</t>
  </si>
  <si>
    <t>อุ่นศรี</t>
  </si>
  <si>
    <t>สุรศักดิ์</t>
  </si>
  <si>
    <t>ปิ่นแก้ว</t>
  </si>
  <si>
    <t>วีรยุทธ</t>
  </si>
  <si>
    <t>มณีอินทร์</t>
  </si>
  <si>
    <t>จิรเมฐ</t>
  </si>
  <si>
    <t>นครอินทร์</t>
  </si>
  <si>
    <t>ณรงศักดิ์</t>
  </si>
  <si>
    <t>เขียวมาก</t>
  </si>
  <si>
    <t>วีรพล</t>
  </si>
  <si>
    <t>โสภณ</t>
  </si>
  <si>
    <t>วรรณอนันต์</t>
  </si>
  <si>
    <t>กรกต</t>
  </si>
  <si>
    <t>กล้ากสิการ</t>
  </si>
  <si>
    <t>ดวงมาลา</t>
  </si>
  <si>
    <t>ณัฏฐพล</t>
  </si>
  <si>
    <t>อันเตวา</t>
  </si>
  <si>
    <t>นันทกร</t>
  </si>
  <si>
    <t>กอบเกตุ</t>
  </si>
  <si>
    <t>ปิยะวัช</t>
  </si>
  <si>
    <t>ชั่งหลก</t>
  </si>
  <si>
    <t>มาดาพงษ์</t>
  </si>
  <si>
    <t>เกิดศรี</t>
  </si>
  <si>
    <t>ศุภโชติ</t>
  </si>
  <si>
    <t>เปลี่ยนไธสง</t>
  </si>
  <si>
    <t>ศุภณัฐ</t>
  </si>
  <si>
    <t>สิริชัย</t>
  </si>
  <si>
    <t>เยาวนิล</t>
  </si>
  <si>
    <t>ณัฐกมล</t>
  </si>
  <si>
    <t>ทาเสน</t>
  </si>
  <si>
    <t>ภัณนารายณ์</t>
  </si>
  <si>
    <t>ภูมิธนคณานนท์</t>
  </si>
  <si>
    <t>นันทพร</t>
  </si>
  <si>
    <t>คงประจักษ์</t>
  </si>
  <si>
    <t>จิดาภา</t>
  </si>
  <si>
    <t>คันศร</t>
  </si>
  <si>
    <t>ตุรัส</t>
  </si>
  <si>
    <t>กิตยา</t>
  </si>
  <si>
    <t>ขันการไร่</t>
  </si>
  <si>
    <t>แก้วมณี</t>
  </si>
  <si>
    <t>ชาญสาริกรณ์</t>
  </si>
  <si>
    <t>จิรภิญญา</t>
  </si>
  <si>
    <t>นรมานิตย์</t>
  </si>
  <si>
    <t>จิรัฏฐ์ติกาล</t>
  </si>
  <si>
    <t>เผ่าคง</t>
  </si>
  <si>
    <t>เกิดกาญจน์</t>
  </si>
  <si>
    <t>จัดสาริกิจ</t>
  </si>
  <si>
    <t>พรกมล</t>
  </si>
  <si>
    <t>ชลพิทักษ์</t>
  </si>
  <si>
    <t>พิณทอง</t>
  </si>
  <si>
    <t>คงศัตรา</t>
  </si>
  <si>
    <t>พูนภิรมย์</t>
  </si>
  <si>
    <t>ลีจาด</t>
  </si>
  <si>
    <t>มุขมณี</t>
  </si>
  <si>
    <t>ประสาทกสิกิจ</t>
  </si>
  <si>
    <t>เมธินี</t>
  </si>
  <si>
    <t>ธงสันเทียะ</t>
  </si>
  <si>
    <t>อรชพร</t>
  </si>
  <si>
    <t>พุ่มกลิ่น</t>
  </si>
  <si>
    <t>ชั้นมัธยมศึกษาปีที่ 4/8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</si>
</sst>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-0000\-00000\-00\-0"/>
  </numFmts>
  <fonts count="9">
    <font>
      <sz val="11"/>
      <color theme="1"/>
      <name val="Calibri"/>
      <family val="2"/>
      <charset val="222"/>
      <scheme val="minor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4" fillId="2" borderId="2" xfId="0" applyFont="1" applyFill="1" applyBorder="1"/>
    <xf numFmtId="0" fontId="4" fillId="0" borderId="0" xfId="0" applyFont="1"/>
    <xf numFmtId="0" fontId="4" fillId="2" borderId="1" xfId="0" applyFont="1" applyFill="1" applyBorder="1"/>
    <xf numFmtId="0" fontId="5" fillId="0" borderId="0" xfId="0" applyFont="1"/>
    <xf numFmtId="0" fontId="6" fillId="0" borderId="3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7" fillId="0" borderId="9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vertical="center" shrinkToFit="1"/>
    </xf>
    <xf numFmtId="49" fontId="7" fillId="0" borderId="11" xfId="0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 shrinkToFit="1"/>
    </xf>
    <xf numFmtId="49" fontId="7" fillId="0" borderId="12" xfId="0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 shrinkToFit="1"/>
    </xf>
    <xf numFmtId="49" fontId="7" fillId="0" borderId="14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shrinkToFit="1"/>
    </xf>
    <xf numFmtId="49" fontId="6" fillId="0" borderId="13" xfId="0" applyNumberFormat="1" applyFont="1" applyBorder="1" applyAlignment="1">
      <alignment vertical="center"/>
    </xf>
    <xf numFmtId="0" fontId="6" fillId="0" borderId="7" xfId="0" applyFont="1" applyBorder="1" applyAlignment="1">
      <alignment vertical="center" shrinkToFit="1"/>
    </xf>
    <xf numFmtId="49" fontId="6" fillId="0" borderId="14" xfId="0" applyNumberFormat="1" applyFont="1" applyBorder="1" applyAlignment="1">
      <alignment vertical="center"/>
    </xf>
    <xf numFmtId="0" fontId="6" fillId="0" borderId="5" xfId="0" applyFont="1" applyBorder="1" applyAlignment="1">
      <alignment vertical="center" shrinkToFit="1"/>
    </xf>
    <xf numFmtId="49" fontId="6" fillId="0" borderId="15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 shrinkToFit="1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49" fontId="6" fillId="0" borderId="17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 shrinkToFit="1"/>
    </xf>
    <xf numFmtId="49" fontId="6" fillId="0" borderId="11" xfId="0" applyNumberFormat="1" applyFont="1" applyBorder="1" applyAlignment="1">
      <alignment vertical="center"/>
    </xf>
    <xf numFmtId="0" fontId="6" fillId="0" borderId="3" xfId="0" applyFont="1" applyBorder="1" applyAlignment="1">
      <alignment vertical="center" shrinkToFit="1"/>
    </xf>
    <xf numFmtId="49" fontId="6" fillId="0" borderId="12" xfId="0" applyNumberFormat="1" applyFont="1" applyBorder="1" applyAlignment="1">
      <alignment vertical="center"/>
    </xf>
    <xf numFmtId="0" fontId="6" fillId="0" borderId="4" xfId="0" applyFont="1" applyBorder="1" applyAlignment="1">
      <alignment vertical="center" shrinkToFit="1"/>
    </xf>
    <xf numFmtId="0" fontId="6" fillId="0" borderId="1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9" fontId="7" fillId="0" borderId="19" xfId="0" applyNumberFormat="1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 shrinkToFit="1"/>
    </xf>
    <xf numFmtId="0" fontId="8" fillId="0" borderId="5" xfId="0" applyFont="1" applyBorder="1" applyAlignment="1">
      <alignment horizontal="left" vertical="center"/>
    </xf>
    <xf numFmtId="49" fontId="7" fillId="0" borderId="21" xfId="0" applyNumberFormat="1" applyFont="1" applyBorder="1" applyAlignment="1">
      <alignment vertical="center"/>
    </xf>
    <xf numFmtId="0" fontId="8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vertical="center" shrinkToFit="1"/>
    </xf>
    <xf numFmtId="49" fontId="6" fillId="0" borderId="23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 shrinkToFit="1"/>
    </xf>
    <xf numFmtId="49" fontId="6" fillId="0" borderId="4" xfId="0" applyNumberFormat="1" applyFont="1" applyBorder="1" applyAlignment="1">
      <alignment vertical="center"/>
    </xf>
    <xf numFmtId="49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 shrinkToFit="1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49" fontId="6" fillId="0" borderId="14" xfId="0" applyNumberFormat="1" applyFont="1" applyBorder="1" applyAlignment="1">
      <alignment vertical="center" shrinkToFit="1"/>
    </xf>
    <xf numFmtId="0" fontId="6" fillId="0" borderId="1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workbookViewId="0">
      <selection activeCell="D48" sqref="D48:H48"/>
    </sheetView>
  </sheetViews>
  <sheetFormatPr defaultRowHeight="14.5"/>
  <cols>
    <col min="1" max="1" width="4.08984375" customWidth="1"/>
    <col min="2" max="2" width="8" customWidth="1"/>
    <col min="4" max="4" width="10" customWidth="1"/>
    <col min="5" max="5" width="7.7265625" customWidth="1"/>
    <col min="6" max="6" width="9.6328125" customWidth="1"/>
    <col min="7" max="7" width="10" customWidth="1"/>
    <col min="8" max="8" width="10.36328125" customWidth="1"/>
    <col min="9" max="9" width="10.6328125" customWidth="1"/>
    <col min="10" max="10" width="6.36328125" customWidth="1"/>
    <col min="11" max="11" width="11.453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13" t="s">
        <v>1</v>
      </c>
      <c r="B5" s="13"/>
      <c r="C5" s="13"/>
      <c r="D5" s="14" t="s">
        <v>2</v>
      </c>
      <c r="E5" s="14"/>
      <c r="F5" s="14"/>
      <c r="G5" s="14"/>
      <c r="H5" s="14"/>
      <c r="I5" s="13" t="s">
        <v>3</v>
      </c>
      <c r="J5" s="13" t="s">
        <v>14</v>
      </c>
      <c r="K5" s="13" t="s">
        <v>4</v>
      </c>
    </row>
    <row r="6" spans="1:11" ht="24">
      <c r="A6" s="13"/>
      <c r="B6" s="13"/>
      <c r="C6" s="13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13"/>
      <c r="J6" s="13"/>
      <c r="K6" s="13"/>
    </row>
    <row r="7" spans="1:11" ht="24">
      <c r="A7" s="15" t="s">
        <v>16</v>
      </c>
      <c r="B7" s="16" t="s">
        <v>79</v>
      </c>
      <c r="C7" s="17" t="s">
        <v>80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18" t="s">
        <v>16</v>
      </c>
      <c r="B8" s="19" t="s">
        <v>81</v>
      </c>
      <c r="C8" s="20" t="s">
        <v>82</v>
      </c>
      <c r="D8" s="7"/>
      <c r="E8" s="7"/>
      <c r="F8" s="7"/>
      <c r="G8" s="7"/>
      <c r="H8" s="7"/>
      <c r="I8" s="6">
        <f t="shared" ref="I8:I44" si="0">SUM(D8:H8)</f>
        <v>0</v>
      </c>
      <c r="J8" s="6">
        <f t="shared" ref="J8:J44" si="1">AVERAGE(I8)/5</f>
        <v>0</v>
      </c>
      <c r="K8" s="6" t="b">
        <f t="shared" ref="K8:K44" si="2">IF(J8&gt;3,"ดีมาก",IF(J8&gt;2,"ดี",IF(J8&gt;1,"พอใช้",IF(J8&gt;0,"ปรับปรุง"))))</f>
        <v>0</v>
      </c>
    </row>
    <row r="9" spans="1:11" ht="24">
      <c r="A9" s="18" t="s">
        <v>16</v>
      </c>
      <c r="B9" s="19" t="s">
        <v>83</v>
      </c>
      <c r="C9" s="20" t="s">
        <v>84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18" t="s">
        <v>16</v>
      </c>
      <c r="B10" s="19" t="s">
        <v>85</v>
      </c>
      <c r="C10" s="20" t="s">
        <v>86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18" t="s">
        <v>16</v>
      </c>
      <c r="B11" s="19" t="s">
        <v>87</v>
      </c>
      <c r="C11" s="20" t="s">
        <v>88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8" t="s">
        <v>16</v>
      </c>
      <c r="B12" s="19" t="s">
        <v>89</v>
      </c>
      <c r="C12" s="20" t="s">
        <v>49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18" t="s">
        <v>16</v>
      </c>
      <c r="B13" s="19" t="s">
        <v>90</v>
      </c>
      <c r="C13" s="20" t="s">
        <v>91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8" t="s">
        <v>16</v>
      </c>
      <c r="B14" s="19" t="s">
        <v>92</v>
      </c>
      <c r="C14" s="20" t="s">
        <v>93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18" t="s">
        <v>16</v>
      </c>
      <c r="B15" s="19" t="s">
        <v>94</v>
      </c>
      <c r="C15" s="20" t="s">
        <v>95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18" t="s">
        <v>16</v>
      </c>
      <c r="B16" s="19" t="s">
        <v>96</v>
      </c>
      <c r="C16" s="20" t="s">
        <v>97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18" t="s">
        <v>16</v>
      </c>
      <c r="B17" s="19" t="s">
        <v>98</v>
      </c>
      <c r="C17" s="20" t="s">
        <v>99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18" t="s">
        <v>16</v>
      </c>
      <c r="B18" s="19" t="s">
        <v>100</v>
      </c>
      <c r="C18" s="20" t="s">
        <v>101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8" t="s">
        <v>17</v>
      </c>
      <c r="B19" s="19" t="s">
        <v>102</v>
      </c>
      <c r="C19" s="20" t="s">
        <v>103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8" t="s">
        <v>17</v>
      </c>
      <c r="B20" s="19" t="s">
        <v>104</v>
      </c>
      <c r="C20" s="20" t="s">
        <v>105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8" t="s">
        <v>17</v>
      </c>
      <c r="B21" s="19" t="s">
        <v>106</v>
      </c>
      <c r="C21" s="20" t="s">
        <v>107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18" t="s">
        <v>17</v>
      </c>
      <c r="B22" s="19" t="s">
        <v>108</v>
      </c>
      <c r="C22" s="20" t="s">
        <v>109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18" t="s">
        <v>17</v>
      </c>
      <c r="B23" s="19" t="s">
        <v>110</v>
      </c>
      <c r="C23" s="20" t="s">
        <v>111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18" t="s">
        <v>17</v>
      </c>
      <c r="B24" s="19" t="s">
        <v>112</v>
      </c>
      <c r="C24" s="20" t="s">
        <v>113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8" t="s">
        <v>17</v>
      </c>
      <c r="B25" s="19" t="s">
        <v>114</v>
      </c>
      <c r="C25" s="20" t="s">
        <v>115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8" t="s">
        <v>17</v>
      </c>
      <c r="B26" s="19" t="s">
        <v>116</v>
      </c>
      <c r="C26" s="20" t="s">
        <v>117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18" t="s">
        <v>17</v>
      </c>
      <c r="B27" s="19" t="s">
        <v>118</v>
      </c>
      <c r="C27" s="20" t="s">
        <v>119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18" t="s">
        <v>17</v>
      </c>
      <c r="B28" s="19" t="s">
        <v>120</v>
      </c>
      <c r="C28" s="20" t="s">
        <v>121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18" t="s">
        <v>17</v>
      </c>
      <c r="B29" s="19" t="s">
        <v>122</v>
      </c>
      <c r="C29" s="20" t="s">
        <v>123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18" t="s">
        <v>17</v>
      </c>
      <c r="B30" s="19" t="s">
        <v>124</v>
      </c>
      <c r="C30" s="20" t="s">
        <v>125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18" t="s">
        <v>17</v>
      </c>
      <c r="B31" s="19" t="s">
        <v>104</v>
      </c>
      <c r="C31" s="20" t="s">
        <v>126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18" t="s">
        <v>17</v>
      </c>
      <c r="B32" s="19" t="s">
        <v>127</v>
      </c>
      <c r="C32" s="20" t="s">
        <v>128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18" t="s">
        <v>17</v>
      </c>
      <c r="B33" s="19" t="s">
        <v>129</v>
      </c>
      <c r="C33" s="20" t="s">
        <v>130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18" t="s">
        <v>17</v>
      </c>
      <c r="B34" s="19" t="s">
        <v>26</v>
      </c>
      <c r="C34" s="20" t="s">
        <v>131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18" t="s">
        <v>17</v>
      </c>
      <c r="B35" s="19" t="s">
        <v>132</v>
      </c>
      <c r="C35" s="20" t="s">
        <v>128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18" t="s">
        <v>17</v>
      </c>
      <c r="B36" s="19" t="s">
        <v>133</v>
      </c>
      <c r="C36" s="20" t="s">
        <v>134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18" t="s">
        <v>17</v>
      </c>
      <c r="B37" s="19" t="s">
        <v>135</v>
      </c>
      <c r="C37" s="20" t="s">
        <v>136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18" t="s">
        <v>17</v>
      </c>
      <c r="B38" s="19" t="s">
        <v>137</v>
      </c>
      <c r="C38" s="20" t="s">
        <v>138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18" t="s">
        <v>17</v>
      </c>
      <c r="B39" s="19" t="s">
        <v>139</v>
      </c>
      <c r="C39" s="20" t="s">
        <v>140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18" t="s">
        <v>17</v>
      </c>
      <c r="B40" s="19" t="s">
        <v>141</v>
      </c>
      <c r="C40" s="20" t="s">
        <v>142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18" t="s">
        <v>17</v>
      </c>
      <c r="B41" s="19" t="s">
        <v>143</v>
      </c>
      <c r="C41" s="20" t="s">
        <v>144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18" t="s">
        <v>17</v>
      </c>
      <c r="B42" s="19" t="s">
        <v>145</v>
      </c>
      <c r="C42" s="20" t="s">
        <v>146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18" t="s">
        <v>17</v>
      </c>
      <c r="B43" s="19" t="s">
        <v>39</v>
      </c>
      <c r="C43" s="20" t="s">
        <v>147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21" t="s">
        <v>17</v>
      </c>
      <c r="B44" s="22" t="s">
        <v>148</v>
      </c>
      <c r="C44" s="23" t="s">
        <v>149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4">
      <c r="A45" s="8"/>
      <c r="B45" s="8"/>
      <c r="C45" s="2" t="s">
        <v>15</v>
      </c>
      <c r="D45" s="2">
        <f>COUNTIF(D7:D44,"=4")</f>
        <v>0</v>
      </c>
      <c r="E45" s="2">
        <f t="shared" ref="E45:H45" si="3">COUNTIF(E7:E44,"=4")</f>
        <v>0</v>
      </c>
      <c r="F45" s="2">
        <f t="shared" si="3"/>
        <v>0</v>
      </c>
      <c r="G45" s="2">
        <f t="shared" si="3"/>
        <v>0</v>
      </c>
      <c r="H45" s="2">
        <f t="shared" si="3"/>
        <v>0</v>
      </c>
      <c r="I45" s="8"/>
      <c r="J45" s="8"/>
      <c r="K45" s="8"/>
    </row>
    <row r="46" spans="1:11" ht="24">
      <c r="A46" s="8"/>
      <c r="B46" s="8"/>
      <c r="C46" s="2" t="s">
        <v>10</v>
      </c>
      <c r="D46" s="2">
        <f>COUNTIF(D7:D44,"=3")</f>
        <v>0</v>
      </c>
      <c r="E46" s="2">
        <f t="shared" ref="E46:H46" si="4">COUNTIF(E7:E44,"=3")</f>
        <v>0</v>
      </c>
      <c r="F46" s="2">
        <f t="shared" si="4"/>
        <v>0</v>
      </c>
      <c r="G46" s="2">
        <f t="shared" si="4"/>
        <v>0</v>
      </c>
      <c r="H46" s="2">
        <f t="shared" si="4"/>
        <v>0</v>
      </c>
      <c r="I46" s="8"/>
      <c r="J46" s="8"/>
      <c r="K46" s="8"/>
    </row>
    <row r="47" spans="1:11" ht="24">
      <c r="A47" s="8"/>
      <c r="B47" s="8"/>
      <c r="C47" s="2" t="s">
        <v>11</v>
      </c>
      <c r="D47" s="2">
        <f>COUNTIF(D7:D44,"=2")</f>
        <v>0</v>
      </c>
      <c r="E47" s="2">
        <f t="shared" ref="E47:H47" si="5">COUNTIF(E7:E44,"=2")</f>
        <v>0</v>
      </c>
      <c r="F47" s="2">
        <f t="shared" si="5"/>
        <v>0</v>
      </c>
      <c r="G47" s="2">
        <f t="shared" si="5"/>
        <v>0</v>
      </c>
      <c r="H47" s="2">
        <f t="shared" si="5"/>
        <v>0</v>
      </c>
      <c r="I47" s="8"/>
      <c r="J47" s="8"/>
      <c r="K47" s="8"/>
    </row>
    <row r="48" spans="1:11" ht="24">
      <c r="A48" s="8"/>
      <c r="B48" s="8"/>
      <c r="C48" s="2" t="s">
        <v>12</v>
      </c>
      <c r="D48" s="2">
        <f>COUNTIF(D7:D44,"=1")</f>
        <v>0</v>
      </c>
      <c r="E48" s="2">
        <f t="shared" ref="E48:H48" si="6">COUNTIF(E7:E44,"=1")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8"/>
      <c r="J48" s="8"/>
      <c r="K48" s="8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topLeftCell="A40" workbookViewId="0">
      <selection activeCell="D48" sqref="D48:H48"/>
    </sheetView>
  </sheetViews>
  <sheetFormatPr defaultRowHeight="14.5"/>
  <cols>
    <col min="1" max="1" width="3.90625" customWidth="1"/>
    <col min="2" max="2" width="8.453125" customWidth="1"/>
    <col min="3" max="3" width="10.7265625" customWidth="1"/>
    <col min="4" max="4" width="10.26953125" customWidth="1"/>
    <col min="5" max="5" width="6.7265625" customWidth="1"/>
    <col min="6" max="6" width="9.453125" customWidth="1"/>
    <col min="7" max="7" width="10.26953125" customWidth="1"/>
    <col min="8" max="8" width="11" customWidth="1"/>
    <col min="9" max="9" width="10.36328125" customWidth="1"/>
    <col min="10" max="10" width="5.08984375" customWidth="1"/>
    <col min="11" max="11" width="12.453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13" t="s">
        <v>1</v>
      </c>
      <c r="B5" s="13"/>
      <c r="C5" s="13"/>
      <c r="D5" s="14" t="s">
        <v>2</v>
      </c>
      <c r="E5" s="14"/>
      <c r="F5" s="14"/>
      <c r="G5" s="14"/>
      <c r="H5" s="14"/>
      <c r="I5" s="13" t="s">
        <v>3</v>
      </c>
      <c r="J5" s="13" t="s">
        <v>14</v>
      </c>
      <c r="K5" s="13" t="s">
        <v>4</v>
      </c>
    </row>
    <row r="6" spans="1:11" ht="24">
      <c r="A6" s="13"/>
      <c r="B6" s="13"/>
      <c r="C6" s="13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13"/>
      <c r="J6" s="13"/>
      <c r="K6" s="13"/>
    </row>
    <row r="7" spans="1:11" ht="22" customHeight="1">
      <c r="A7" s="26" t="s">
        <v>16</v>
      </c>
      <c r="B7" s="32" t="s">
        <v>150</v>
      </c>
      <c r="C7" s="27" t="s">
        <v>151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2" customHeight="1">
      <c r="A8" s="28" t="s">
        <v>16</v>
      </c>
      <c r="B8" s="33" t="s">
        <v>152</v>
      </c>
      <c r="C8" s="29" t="s">
        <v>153</v>
      </c>
      <c r="D8" s="7"/>
      <c r="E8" s="7"/>
      <c r="F8" s="7"/>
      <c r="G8" s="7"/>
      <c r="H8" s="7"/>
      <c r="I8" s="6">
        <f t="shared" ref="I8:I44" si="0">SUM(D8:H8)</f>
        <v>0</v>
      </c>
      <c r="J8" s="6">
        <f t="shared" ref="J8:J44" si="1">AVERAGE(I8)/5</f>
        <v>0</v>
      </c>
      <c r="K8" s="6" t="b">
        <f t="shared" ref="K8:K44" si="2">IF(J8&gt;3,"ดีมาก",IF(J8&gt;2,"ดี",IF(J8&gt;1,"พอใช้",IF(J8&gt;0,"ปรับปรุง"))))</f>
        <v>0</v>
      </c>
    </row>
    <row r="9" spans="1:11" ht="22" customHeight="1">
      <c r="A9" s="28" t="s">
        <v>16</v>
      </c>
      <c r="B9" s="33" t="s">
        <v>154</v>
      </c>
      <c r="C9" s="29" t="s">
        <v>46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2" customHeight="1">
      <c r="A10" s="28" t="s">
        <v>16</v>
      </c>
      <c r="B10" s="33" t="s">
        <v>155</v>
      </c>
      <c r="C10" s="29" t="s">
        <v>156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2" customHeight="1">
      <c r="A11" s="28" t="s">
        <v>16</v>
      </c>
      <c r="B11" s="33" t="s">
        <v>157</v>
      </c>
      <c r="C11" s="29" t="s">
        <v>45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2" customHeight="1">
      <c r="A12" s="28" t="s">
        <v>16</v>
      </c>
      <c r="B12" s="33" t="s">
        <v>158</v>
      </c>
      <c r="C12" s="29" t="s">
        <v>159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2" customHeight="1">
      <c r="A13" s="28" t="s">
        <v>16</v>
      </c>
      <c r="B13" s="33" t="s">
        <v>160</v>
      </c>
      <c r="C13" s="29" t="s">
        <v>75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2" customHeight="1">
      <c r="A14" s="28" t="s">
        <v>16</v>
      </c>
      <c r="B14" s="33" t="s">
        <v>161</v>
      </c>
      <c r="C14" s="29" t="s">
        <v>162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2" customHeight="1">
      <c r="A15" s="28" t="s">
        <v>16</v>
      </c>
      <c r="B15" s="33" t="s">
        <v>163</v>
      </c>
      <c r="C15" s="29" t="s">
        <v>164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2" customHeight="1">
      <c r="A16" s="28" t="s">
        <v>16</v>
      </c>
      <c r="B16" s="33" t="s">
        <v>165</v>
      </c>
      <c r="C16" s="29" t="s">
        <v>166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2" customHeight="1">
      <c r="A17" s="28" t="s">
        <v>16</v>
      </c>
      <c r="B17" s="33" t="s">
        <v>167</v>
      </c>
      <c r="C17" s="29" t="s">
        <v>168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2" customHeight="1">
      <c r="A18" s="28" t="s">
        <v>17</v>
      </c>
      <c r="B18" s="33" t="s">
        <v>169</v>
      </c>
      <c r="C18" s="29" t="s">
        <v>170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2" customHeight="1">
      <c r="A19" s="28" t="s">
        <v>17</v>
      </c>
      <c r="B19" s="33" t="s">
        <v>26</v>
      </c>
      <c r="C19" s="29" t="s">
        <v>44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2" customHeight="1">
      <c r="A20" s="28" t="s">
        <v>17</v>
      </c>
      <c r="B20" s="33" t="s">
        <v>171</v>
      </c>
      <c r="C20" s="29" t="s">
        <v>172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2" customHeight="1">
      <c r="A21" s="28" t="s">
        <v>17</v>
      </c>
      <c r="B21" s="33" t="s">
        <v>173</v>
      </c>
      <c r="C21" s="29" t="s">
        <v>174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2" customHeight="1">
      <c r="A22" s="28" t="s">
        <v>17</v>
      </c>
      <c r="B22" s="33" t="s">
        <v>175</v>
      </c>
      <c r="C22" s="29" t="s">
        <v>176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2" customHeight="1">
      <c r="A23" s="28" t="s">
        <v>17</v>
      </c>
      <c r="B23" s="33" t="s">
        <v>177</v>
      </c>
      <c r="C23" s="29" t="s">
        <v>178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2" customHeight="1">
      <c r="A24" s="28" t="s">
        <v>17</v>
      </c>
      <c r="B24" s="33" t="s">
        <v>26</v>
      </c>
      <c r="C24" s="29" t="s">
        <v>27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2" customHeight="1">
      <c r="A25" s="28" t="s">
        <v>17</v>
      </c>
      <c r="B25" s="33" t="s">
        <v>179</v>
      </c>
      <c r="C25" s="29" t="s">
        <v>54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2" customHeight="1">
      <c r="A26" s="28" t="s">
        <v>17</v>
      </c>
      <c r="B26" s="33" t="s">
        <v>180</v>
      </c>
      <c r="C26" s="29" t="s">
        <v>181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2" customHeight="1">
      <c r="A27" s="28" t="s">
        <v>17</v>
      </c>
      <c r="B27" s="33" t="s">
        <v>182</v>
      </c>
      <c r="C27" s="29" t="s">
        <v>183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2" customHeight="1">
      <c r="A28" s="28" t="s">
        <v>17</v>
      </c>
      <c r="B28" s="33" t="s">
        <v>184</v>
      </c>
      <c r="C28" s="29" t="s">
        <v>185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2" customHeight="1">
      <c r="A29" s="28" t="s">
        <v>17</v>
      </c>
      <c r="B29" s="33" t="s">
        <v>186</v>
      </c>
      <c r="C29" s="29" t="s">
        <v>187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2" customHeight="1">
      <c r="A30" s="28" t="s">
        <v>17</v>
      </c>
      <c r="B30" s="33" t="s">
        <v>188</v>
      </c>
      <c r="C30" s="29" t="s">
        <v>189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2" customHeight="1">
      <c r="A31" s="28" t="s">
        <v>17</v>
      </c>
      <c r="B31" s="33" t="s">
        <v>190</v>
      </c>
      <c r="C31" s="29" t="s">
        <v>24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2" customHeight="1">
      <c r="A32" s="28" t="s">
        <v>17</v>
      </c>
      <c r="B32" s="33" t="s">
        <v>191</v>
      </c>
      <c r="C32" s="29" t="s">
        <v>192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2" customHeight="1">
      <c r="A33" s="28" t="s">
        <v>17</v>
      </c>
      <c r="B33" s="33" t="s">
        <v>21</v>
      </c>
      <c r="C33" s="29" t="s">
        <v>193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2" customHeight="1">
      <c r="A34" s="28" t="s">
        <v>17</v>
      </c>
      <c r="B34" s="33" t="s">
        <v>194</v>
      </c>
      <c r="C34" s="29" t="s">
        <v>195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2" customHeight="1">
      <c r="A35" s="28" t="s">
        <v>17</v>
      </c>
      <c r="B35" s="33" t="s">
        <v>196</v>
      </c>
      <c r="C35" s="29" t="s">
        <v>197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2" customHeight="1">
      <c r="A36" s="28" t="s">
        <v>17</v>
      </c>
      <c r="B36" s="33" t="s">
        <v>198</v>
      </c>
      <c r="C36" s="29" t="s">
        <v>199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2" customHeight="1">
      <c r="A37" s="28" t="s">
        <v>17</v>
      </c>
      <c r="B37" s="33" t="s">
        <v>200</v>
      </c>
      <c r="C37" s="29" t="s">
        <v>201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2" customHeight="1">
      <c r="A38" s="28" t="s">
        <v>17</v>
      </c>
      <c r="B38" s="33" t="s">
        <v>202</v>
      </c>
      <c r="C38" s="29" t="s">
        <v>105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2" customHeight="1">
      <c r="A39" s="28" t="s">
        <v>17</v>
      </c>
      <c r="B39" s="33" t="s">
        <v>203</v>
      </c>
      <c r="C39" s="29" t="s">
        <v>204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2" customHeight="1">
      <c r="A40" s="28" t="s">
        <v>17</v>
      </c>
      <c r="B40" s="33" t="s">
        <v>205</v>
      </c>
      <c r="C40" s="29" t="s">
        <v>206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2" customHeight="1">
      <c r="A41" s="28" t="s">
        <v>17</v>
      </c>
      <c r="B41" s="33" t="s">
        <v>53</v>
      </c>
      <c r="C41" s="29" t="s">
        <v>207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2" customHeight="1">
      <c r="A42" s="28" t="s">
        <v>17</v>
      </c>
      <c r="B42" s="33" t="s">
        <v>51</v>
      </c>
      <c r="C42" s="29" t="s">
        <v>57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2" customHeight="1">
      <c r="A43" s="28" t="s">
        <v>17</v>
      </c>
      <c r="B43" s="33" t="s">
        <v>208</v>
      </c>
      <c r="C43" s="29" t="s">
        <v>72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2" customHeight="1">
      <c r="A44" s="30" t="s">
        <v>17</v>
      </c>
      <c r="B44" s="34" t="s">
        <v>209</v>
      </c>
      <c r="C44" s="31" t="s">
        <v>41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4">
      <c r="A45" s="8"/>
      <c r="B45" s="8"/>
      <c r="C45" s="2" t="s">
        <v>15</v>
      </c>
      <c r="D45" s="2">
        <f>COUNTIF(D7:D44,"=4")</f>
        <v>0</v>
      </c>
      <c r="E45" s="2">
        <f t="shared" ref="E45:H45" si="3">COUNTIF(E7:E44,"=4")</f>
        <v>0</v>
      </c>
      <c r="F45" s="2">
        <f t="shared" si="3"/>
        <v>0</v>
      </c>
      <c r="G45" s="2">
        <f t="shared" si="3"/>
        <v>0</v>
      </c>
      <c r="H45" s="2">
        <f t="shared" si="3"/>
        <v>0</v>
      </c>
      <c r="I45" s="8"/>
      <c r="J45" s="8"/>
      <c r="K45" s="8"/>
    </row>
    <row r="46" spans="1:11" ht="24">
      <c r="A46" s="8"/>
      <c r="B46" s="8"/>
      <c r="C46" s="2" t="s">
        <v>10</v>
      </c>
      <c r="D46" s="2">
        <f>COUNTIF(D7:D44,"=3")</f>
        <v>0</v>
      </c>
      <c r="E46" s="2">
        <f t="shared" ref="E46:H46" si="4">COUNTIF(E7:E44,"=3")</f>
        <v>0</v>
      </c>
      <c r="F46" s="2">
        <f t="shared" si="4"/>
        <v>0</v>
      </c>
      <c r="G46" s="2">
        <f t="shared" si="4"/>
        <v>0</v>
      </c>
      <c r="H46" s="2">
        <f t="shared" si="4"/>
        <v>0</v>
      </c>
      <c r="I46" s="8"/>
      <c r="J46" s="8"/>
      <c r="K46" s="8"/>
    </row>
    <row r="47" spans="1:11" ht="24">
      <c r="A47" s="8"/>
      <c r="B47" s="8"/>
      <c r="C47" s="2" t="s">
        <v>11</v>
      </c>
      <c r="D47" s="2">
        <f>COUNTIF(D7:D44,"=2")</f>
        <v>0</v>
      </c>
      <c r="E47" s="2">
        <f t="shared" ref="E47:H47" si="5">COUNTIF(E7:E44,"=2")</f>
        <v>0</v>
      </c>
      <c r="F47" s="2">
        <f t="shared" si="5"/>
        <v>0</v>
      </c>
      <c r="G47" s="2">
        <f t="shared" si="5"/>
        <v>0</v>
      </c>
      <c r="H47" s="2">
        <f t="shared" si="5"/>
        <v>0</v>
      </c>
      <c r="I47" s="8"/>
      <c r="J47" s="8"/>
      <c r="K47" s="8"/>
    </row>
    <row r="48" spans="1:11" ht="24">
      <c r="A48" s="8"/>
      <c r="B48" s="8"/>
      <c r="C48" s="2" t="s">
        <v>12</v>
      </c>
      <c r="D48" s="2">
        <f>COUNTIF(D7:D44,"=1")</f>
        <v>0</v>
      </c>
      <c r="E48" s="2">
        <f t="shared" ref="E48:H48" si="6">COUNTIF(E7:E44,"=1")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8"/>
      <c r="J48" s="8"/>
      <c r="K48" s="8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workbookViewId="0">
      <selection activeCell="D47" sqref="D47:H47"/>
    </sheetView>
  </sheetViews>
  <sheetFormatPr defaultRowHeight="14.5"/>
  <cols>
    <col min="1" max="1" width="4" customWidth="1"/>
    <col min="2" max="2" width="8" customWidth="1"/>
    <col min="3" max="3" width="9.453125" customWidth="1"/>
    <col min="4" max="4" width="9.08984375" customWidth="1"/>
    <col min="5" max="5" width="7.36328125" customWidth="1"/>
    <col min="6" max="6" width="8.6328125" customWidth="1"/>
    <col min="7" max="8" width="9.6328125" customWidth="1"/>
    <col min="9" max="9" width="10" customWidth="1"/>
    <col min="10" max="10" width="6.90625" customWidth="1"/>
    <col min="11" max="11" width="11.453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13" t="s">
        <v>1</v>
      </c>
      <c r="B5" s="13"/>
      <c r="C5" s="13"/>
      <c r="D5" s="14" t="s">
        <v>2</v>
      </c>
      <c r="E5" s="14"/>
      <c r="F5" s="14"/>
      <c r="G5" s="14"/>
      <c r="H5" s="14"/>
      <c r="I5" s="13" t="s">
        <v>3</v>
      </c>
      <c r="J5" s="13" t="s">
        <v>14</v>
      </c>
      <c r="K5" s="13" t="s">
        <v>4</v>
      </c>
    </row>
    <row r="6" spans="1:11" ht="24">
      <c r="A6" s="13"/>
      <c r="B6" s="13"/>
      <c r="C6" s="13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13"/>
      <c r="J6" s="13"/>
      <c r="K6" s="13"/>
    </row>
    <row r="7" spans="1:11" ht="24">
      <c r="A7" s="35" t="s">
        <v>16</v>
      </c>
      <c r="B7" s="41" t="s">
        <v>210</v>
      </c>
      <c r="C7" s="36" t="s">
        <v>211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37" t="s">
        <v>16</v>
      </c>
      <c r="B8" s="9" t="s">
        <v>212</v>
      </c>
      <c r="C8" s="38" t="s">
        <v>213</v>
      </c>
      <c r="D8" s="7"/>
      <c r="E8" s="7"/>
      <c r="F8" s="7"/>
      <c r="G8" s="7"/>
      <c r="H8" s="7"/>
      <c r="I8" s="6">
        <f t="shared" ref="I8:I43" si="0">SUM(D8:H8)</f>
        <v>0</v>
      </c>
      <c r="J8" s="6">
        <f t="shared" ref="J8:J43" si="1">AVERAGE(I8)/5</f>
        <v>0</v>
      </c>
      <c r="K8" s="6" t="b">
        <f t="shared" ref="K8:K43" si="2">IF(J8&gt;3,"ดีมาก",IF(J8&gt;2,"ดี",IF(J8&gt;1,"พอใช้",IF(J8&gt;0,"ปรับปรุง"))))</f>
        <v>0</v>
      </c>
    </row>
    <row r="9" spans="1:11" ht="24">
      <c r="A9" s="37" t="s">
        <v>16</v>
      </c>
      <c r="B9" s="9" t="s">
        <v>214</v>
      </c>
      <c r="C9" s="38" t="s">
        <v>215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37" t="s">
        <v>16</v>
      </c>
      <c r="B10" s="9" t="s">
        <v>216</v>
      </c>
      <c r="C10" s="38" t="s">
        <v>109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37" t="s">
        <v>16</v>
      </c>
      <c r="B11" s="9" t="s">
        <v>217</v>
      </c>
      <c r="C11" s="38" t="s">
        <v>218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37" t="s">
        <v>16</v>
      </c>
      <c r="B12" s="9" t="s">
        <v>219</v>
      </c>
      <c r="C12" s="38" t="s">
        <v>220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37" t="s">
        <v>16</v>
      </c>
      <c r="B13" s="9" t="s">
        <v>221</v>
      </c>
      <c r="C13" s="38" t="s">
        <v>222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37" t="s">
        <v>16</v>
      </c>
      <c r="B14" s="9" t="s">
        <v>223</v>
      </c>
      <c r="C14" s="38" t="s">
        <v>224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37" t="s">
        <v>16</v>
      </c>
      <c r="B15" s="9" t="s">
        <v>225</v>
      </c>
      <c r="C15" s="38" t="s">
        <v>226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37" t="s">
        <v>16</v>
      </c>
      <c r="B16" s="9" t="s">
        <v>227</v>
      </c>
      <c r="C16" s="38" t="s">
        <v>228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37" t="s">
        <v>16</v>
      </c>
      <c r="B17" s="9" t="s">
        <v>229</v>
      </c>
      <c r="C17" s="38" t="s">
        <v>56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37" t="s">
        <v>17</v>
      </c>
      <c r="B18" s="9" t="s">
        <v>230</v>
      </c>
      <c r="C18" s="38" t="s">
        <v>231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37" t="s">
        <v>17</v>
      </c>
      <c r="B19" s="9" t="s">
        <v>232</v>
      </c>
      <c r="C19" s="38" t="s">
        <v>233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37" t="s">
        <v>17</v>
      </c>
      <c r="B20" s="9" t="s">
        <v>58</v>
      </c>
      <c r="C20" s="38" t="s">
        <v>234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37" t="s">
        <v>17</v>
      </c>
      <c r="B21" s="9" t="s">
        <v>235</v>
      </c>
      <c r="C21" s="38" t="s">
        <v>46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37" t="s">
        <v>17</v>
      </c>
      <c r="B22" s="9" t="s">
        <v>236</v>
      </c>
      <c r="C22" s="38" t="s">
        <v>237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37" t="s">
        <v>17</v>
      </c>
      <c r="B23" s="9" t="s">
        <v>238</v>
      </c>
      <c r="C23" s="38" t="s">
        <v>239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37" t="s">
        <v>17</v>
      </c>
      <c r="B24" s="9" t="s">
        <v>240</v>
      </c>
      <c r="C24" s="38" t="s">
        <v>29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37" t="s">
        <v>17</v>
      </c>
      <c r="B25" s="9" t="s">
        <v>241</v>
      </c>
      <c r="C25" s="38" t="s">
        <v>242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37" t="s">
        <v>17</v>
      </c>
      <c r="B26" s="9" t="s">
        <v>243</v>
      </c>
      <c r="C26" s="38" t="s">
        <v>244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37" t="s">
        <v>17</v>
      </c>
      <c r="B27" s="9" t="s">
        <v>106</v>
      </c>
      <c r="C27" s="38" t="s">
        <v>245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37" t="s">
        <v>17</v>
      </c>
      <c r="B28" s="9" t="s">
        <v>246</v>
      </c>
      <c r="C28" s="38" t="s">
        <v>247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37" t="s">
        <v>17</v>
      </c>
      <c r="B29" s="9" t="s">
        <v>248</v>
      </c>
      <c r="C29" s="38" t="s">
        <v>249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37" t="s">
        <v>17</v>
      </c>
      <c r="B30" s="9" t="s">
        <v>250</v>
      </c>
      <c r="C30" s="38" t="s">
        <v>251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37" t="s">
        <v>17</v>
      </c>
      <c r="B31" s="9" t="s">
        <v>252</v>
      </c>
      <c r="C31" s="38" t="s">
        <v>253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37" t="s">
        <v>17</v>
      </c>
      <c r="B32" s="9" t="s">
        <v>254</v>
      </c>
      <c r="C32" s="38" t="s">
        <v>242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37" t="s">
        <v>17</v>
      </c>
      <c r="B33" s="42" t="s">
        <v>255</v>
      </c>
      <c r="C33" s="38" t="s">
        <v>256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37" t="s">
        <v>17</v>
      </c>
      <c r="B34" s="9" t="s">
        <v>257</v>
      </c>
      <c r="C34" s="38" t="s">
        <v>258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37" t="s">
        <v>17</v>
      </c>
      <c r="B35" s="9" t="s">
        <v>259</v>
      </c>
      <c r="C35" s="38" t="s">
        <v>260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37" t="s">
        <v>17</v>
      </c>
      <c r="B36" s="9" t="s">
        <v>70</v>
      </c>
      <c r="C36" s="38" t="s">
        <v>261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37" t="s">
        <v>17</v>
      </c>
      <c r="B37" s="9" t="s">
        <v>262</v>
      </c>
      <c r="C37" s="38" t="s">
        <v>263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37" t="s">
        <v>17</v>
      </c>
      <c r="B38" s="9" t="s">
        <v>264</v>
      </c>
      <c r="C38" s="38" t="s">
        <v>265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37" t="s">
        <v>17</v>
      </c>
      <c r="B39" s="9" t="s">
        <v>50</v>
      </c>
      <c r="C39" s="38" t="s">
        <v>266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37" t="s">
        <v>17</v>
      </c>
      <c r="B40" s="9" t="s">
        <v>267</v>
      </c>
      <c r="C40" s="38" t="s">
        <v>268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37" t="s">
        <v>17</v>
      </c>
      <c r="B41" s="9" t="s">
        <v>269</v>
      </c>
      <c r="C41" s="38" t="s">
        <v>270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37" t="s">
        <v>17</v>
      </c>
      <c r="B42" s="9" t="s">
        <v>271</v>
      </c>
      <c r="C42" s="38" t="s">
        <v>272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39" t="s">
        <v>17</v>
      </c>
      <c r="B43" s="12" t="s">
        <v>273</v>
      </c>
      <c r="C43" s="40" t="s">
        <v>274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8"/>
      <c r="B44" s="8"/>
      <c r="C44" s="2" t="s">
        <v>15</v>
      </c>
      <c r="D44" s="2">
        <f>COUNTIF(D7:D43,"=4")</f>
        <v>0</v>
      </c>
      <c r="E44" s="2">
        <f t="shared" ref="E44:H44" si="3">COUNTIF(E7:E43,"=4")</f>
        <v>0</v>
      </c>
      <c r="F44" s="2">
        <f t="shared" si="3"/>
        <v>0</v>
      </c>
      <c r="G44" s="2">
        <f t="shared" si="3"/>
        <v>0</v>
      </c>
      <c r="H44" s="2">
        <f t="shared" si="3"/>
        <v>0</v>
      </c>
      <c r="I44" s="8"/>
      <c r="J44" s="8"/>
      <c r="K44" s="8"/>
    </row>
    <row r="45" spans="1:11" ht="24">
      <c r="A45" s="8"/>
      <c r="B45" s="8"/>
      <c r="C45" s="2" t="s">
        <v>10</v>
      </c>
      <c r="D45" s="2">
        <f>COUNTIF(D7:D43,"=3")</f>
        <v>0</v>
      </c>
      <c r="E45" s="2">
        <f t="shared" ref="E45:H45" si="4">COUNTIF(E7:E43,"=3")</f>
        <v>0</v>
      </c>
      <c r="F45" s="2">
        <f t="shared" si="4"/>
        <v>0</v>
      </c>
      <c r="G45" s="2">
        <f t="shared" si="4"/>
        <v>0</v>
      </c>
      <c r="H45" s="2">
        <f t="shared" si="4"/>
        <v>0</v>
      </c>
      <c r="I45" s="8"/>
      <c r="J45" s="8"/>
      <c r="K45" s="8"/>
    </row>
    <row r="46" spans="1:11" ht="24">
      <c r="A46" s="8"/>
      <c r="B46" s="8"/>
      <c r="C46" s="2" t="s">
        <v>11</v>
      </c>
      <c r="D46" s="2">
        <f>COUNTIF(D7:D43,"=2")</f>
        <v>0</v>
      </c>
      <c r="E46" s="2">
        <f t="shared" ref="E46:H46" si="5">COUNTIF(E7:E43,"=2")</f>
        <v>0</v>
      </c>
      <c r="F46" s="2">
        <f t="shared" si="5"/>
        <v>0</v>
      </c>
      <c r="G46" s="2">
        <f t="shared" si="5"/>
        <v>0</v>
      </c>
      <c r="H46" s="2">
        <f t="shared" si="5"/>
        <v>0</v>
      </c>
      <c r="I46" s="8"/>
      <c r="J46" s="8"/>
      <c r="K46" s="8"/>
    </row>
    <row r="47" spans="1:11" ht="24">
      <c r="A47" s="8"/>
      <c r="B47" s="8"/>
      <c r="C47" s="2" t="s">
        <v>12</v>
      </c>
      <c r="D47" s="2">
        <f>COUNTIF(D7:D43,"=1")</f>
        <v>0</v>
      </c>
      <c r="E47" s="2">
        <f t="shared" ref="E47:H47" si="6">COUNTIF(E7:E43,"=1")</f>
        <v>0</v>
      </c>
      <c r="F47" s="2">
        <f t="shared" si="6"/>
        <v>0</v>
      </c>
      <c r="G47" s="2">
        <f t="shared" si="6"/>
        <v>0</v>
      </c>
      <c r="H47" s="2">
        <f t="shared" si="6"/>
        <v>0</v>
      </c>
      <c r="I47" s="8"/>
      <c r="J47" s="8"/>
      <c r="K47" s="8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9"/>
  <sheetViews>
    <sheetView workbookViewId="0">
      <selection activeCell="D49" sqref="D49:H49"/>
    </sheetView>
  </sheetViews>
  <sheetFormatPr defaultRowHeight="14.5"/>
  <cols>
    <col min="1" max="1" width="4.08984375" customWidth="1"/>
    <col min="2" max="2" width="7.26953125" customWidth="1"/>
    <col min="3" max="3" width="10.7265625" customWidth="1"/>
    <col min="4" max="4" width="10.6328125" customWidth="1"/>
    <col min="5" max="5" width="7.08984375" customWidth="1"/>
    <col min="6" max="6" width="9.7265625" customWidth="1"/>
    <col min="7" max="7" width="10.08984375" customWidth="1"/>
    <col min="8" max="8" width="10.453125" customWidth="1"/>
    <col min="9" max="9" width="10.6328125" customWidth="1"/>
    <col min="10" max="10" width="6.7265625" customWidth="1"/>
    <col min="11" max="11" width="11.6328125" customWidth="1"/>
  </cols>
  <sheetData>
    <row r="1" spans="1:12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</row>
    <row r="2" spans="1:12" ht="24">
      <c r="A2" s="2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1"/>
    </row>
    <row r="3" spans="1:12" ht="24">
      <c r="A3" s="2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  <c r="L3" s="1"/>
    </row>
    <row r="4" spans="1:12" ht="24">
      <c r="A4" s="3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spans="1:12" ht="24">
      <c r="A5" s="13" t="s">
        <v>1</v>
      </c>
      <c r="B5" s="13"/>
      <c r="C5" s="13"/>
      <c r="D5" s="14" t="s">
        <v>2</v>
      </c>
      <c r="E5" s="14"/>
      <c r="F5" s="14"/>
      <c r="G5" s="14"/>
      <c r="H5" s="14"/>
      <c r="I5" s="13" t="s">
        <v>3</v>
      </c>
      <c r="J5" s="13" t="s">
        <v>14</v>
      </c>
      <c r="K5" s="13" t="s">
        <v>4</v>
      </c>
    </row>
    <row r="6" spans="1:12" ht="24">
      <c r="A6" s="13"/>
      <c r="B6" s="13"/>
      <c r="C6" s="13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13"/>
      <c r="J6" s="13"/>
      <c r="K6" s="13"/>
    </row>
    <row r="7" spans="1:12" ht="24">
      <c r="A7" s="43" t="s">
        <v>16</v>
      </c>
      <c r="B7" s="44" t="s">
        <v>275</v>
      </c>
      <c r="C7" s="45" t="s">
        <v>276</v>
      </c>
      <c r="D7" s="7"/>
      <c r="E7" s="7"/>
      <c r="F7" s="7"/>
      <c r="G7" s="7"/>
      <c r="H7" s="7"/>
      <c r="I7" s="6">
        <f>SUM(D7:H7)</f>
        <v>0</v>
      </c>
      <c r="J7" s="6">
        <f t="shared" ref="J7:J45" si="0">AVERAGE(I7)/5</f>
        <v>0</v>
      </c>
      <c r="K7" s="6" t="b">
        <f t="shared" ref="K7:K45" si="1">IF(J7&gt;3,"ดีมาก",IF(J7&gt;2,"ดี",IF(J7&gt;1,"พอใช้",IF(J7&gt;0,"ปรับปรุง"))))</f>
        <v>0</v>
      </c>
    </row>
    <row r="8" spans="1:12" ht="24">
      <c r="A8" s="24" t="s">
        <v>16</v>
      </c>
      <c r="B8" s="46" t="s">
        <v>277</v>
      </c>
      <c r="C8" s="25" t="s">
        <v>278</v>
      </c>
      <c r="D8" s="7"/>
      <c r="E8" s="7"/>
      <c r="F8" s="7"/>
      <c r="G8" s="7"/>
      <c r="H8" s="7"/>
      <c r="I8" s="6">
        <f>SUM(D8:H8)</f>
        <v>0</v>
      </c>
      <c r="J8" s="6">
        <f t="shared" si="0"/>
        <v>0</v>
      </c>
      <c r="K8" s="6" t="b">
        <f t="shared" si="1"/>
        <v>0</v>
      </c>
    </row>
    <row r="9" spans="1:12" ht="24">
      <c r="A9" s="24" t="s">
        <v>16</v>
      </c>
      <c r="B9" s="46" t="s">
        <v>279</v>
      </c>
      <c r="C9" s="25" t="s">
        <v>280</v>
      </c>
      <c r="D9" s="7"/>
      <c r="E9" s="7"/>
      <c r="F9" s="7"/>
      <c r="G9" s="7"/>
      <c r="H9" s="7"/>
      <c r="I9" s="6">
        <f>SUM(D9:H9)</f>
        <v>0</v>
      </c>
      <c r="J9" s="6">
        <f t="shared" si="0"/>
        <v>0</v>
      </c>
      <c r="K9" s="6" t="b">
        <f t="shared" si="1"/>
        <v>0</v>
      </c>
    </row>
    <row r="10" spans="1:12" ht="24">
      <c r="A10" s="24" t="s">
        <v>16</v>
      </c>
      <c r="B10" s="46" t="s">
        <v>98</v>
      </c>
      <c r="C10" s="25" t="s">
        <v>71</v>
      </c>
      <c r="D10" s="7"/>
      <c r="E10" s="7"/>
      <c r="F10" s="7"/>
      <c r="G10" s="7"/>
      <c r="H10" s="7"/>
      <c r="I10" s="6">
        <f>SUM(D10:H10)</f>
        <v>0</v>
      </c>
      <c r="J10" s="6">
        <f t="shared" si="0"/>
        <v>0</v>
      </c>
      <c r="K10" s="6" t="b">
        <f t="shared" si="1"/>
        <v>0</v>
      </c>
    </row>
    <row r="11" spans="1:12" ht="24">
      <c r="A11" s="24" t="s">
        <v>16</v>
      </c>
      <c r="B11" s="46" t="s">
        <v>281</v>
      </c>
      <c r="C11" s="25" t="s">
        <v>282</v>
      </c>
      <c r="D11" s="7"/>
      <c r="E11" s="7"/>
      <c r="F11" s="7"/>
      <c r="G11" s="7"/>
      <c r="H11" s="7"/>
      <c r="I11" s="6">
        <f>SUM(D11:H11)</f>
        <v>0</v>
      </c>
      <c r="J11" s="6">
        <f t="shared" si="0"/>
        <v>0</v>
      </c>
      <c r="K11" s="6" t="b">
        <f t="shared" si="1"/>
        <v>0</v>
      </c>
    </row>
    <row r="12" spans="1:12" ht="24">
      <c r="A12" s="24" t="s">
        <v>16</v>
      </c>
      <c r="B12" s="46" t="s">
        <v>283</v>
      </c>
      <c r="C12" s="25" t="s">
        <v>284</v>
      </c>
      <c r="D12" s="7"/>
      <c r="E12" s="7"/>
      <c r="F12" s="7"/>
      <c r="G12" s="7"/>
      <c r="H12" s="7"/>
      <c r="I12" s="6">
        <f>SUM(D12:H12)</f>
        <v>0</v>
      </c>
      <c r="J12" s="6">
        <f t="shared" si="0"/>
        <v>0</v>
      </c>
      <c r="K12" s="6" t="b">
        <f t="shared" si="1"/>
        <v>0</v>
      </c>
    </row>
    <row r="13" spans="1:12" ht="24">
      <c r="A13" s="24" t="s">
        <v>16</v>
      </c>
      <c r="B13" s="46" t="s">
        <v>23</v>
      </c>
      <c r="C13" s="25" t="s">
        <v>285</v>
      </c>
      <c r="D13" s="7"/>
      <c r="E13" s="7"/>
      <c r="F13" s="7"/>
      <c r="G13" s="7"/>
      <c r="H13" s="7"/>
      <c r="I13" s="6">
        <f>SUM(D13:H13)</f>
        <v>0</v>
      </c>
      <c r="J13" s="6">
        <f t="shared" si="0"/>
        <v>0</v>
      </c>
      <c r="K13" s="6" t="b">
        <f t="shared" si="1"/>
        <v>0</v>
      </c>
    </row>
    <row r="14" spans="1:12" ht="24">
      <c r="A14" s="24" t="s">
        <v>16</v>
      </c>
      <c r="B14" s="46" t="s">
        <v>286</v>
      </c>
      <c r="C14" s="25" t="s">
        <v>287</v>
      </c>
      <c r="D14" s="7"/>
      <c r="E14" s="7"/>
      <c r="F14" s="7"/>
      <c r="G14" s="7"/>
      <c r="H14" s="7"/>
      <c r="I14" s="6">
        <f>SUM(D14:H14)</f>
        <v>0</v>
      </c>
      <c r="J14" s="6">
        <f t="shared" si="0"/>
        <v>0</v>
      </c>
      <c r="K14" s="6" t="b">
        <f t="shared" si="1"/>
        <v>0</v>
      </c>
    </row>
    <row r="15" spans="1:12" ht="24">
      <c r="A15" s="24" t="s">
        <v>16</v>
      </c>
      <c r="B15" s="46" t="s">
        <v>288</v>
      </c>
      <c r="C15" s="25" t="s">
        <v>289</v>
      </c>
      <c r="D15" s="7"/>
      <c r="E15" s="7"/>
      <c r="F15" s="7"/>
      <c r="G15" s="7"/>
      <c r="H15" s="7"/>
      <c r="I15" s="6">
        <f>SUM(D15:H15)</f>
        <v>0</v>
      </c>
      <c r="J15" s="6">
        <f t="shared" si="0"/>
        <v>0</v>
      </c>
      <c r="K15" s="6" t="b">
        <f t="shared" si="1"/>
        <v>0</v>
      </c>
    </row>
    <row r="16" spans="1:12" ht="24">
      <c r="A16" s="24" t="s">
        <v>16</v>
      </c>
      <c r="B16" s="46" t="s">
        <v>290</v>
      </c>
      <c r="C16" s="25" t="s">
        <v>59</v>
      </c>
      <c r="D16" s="7"/>
      <c r="E16" s="7"/>
      <c r="F16" s="7"/>
      <c r="G16" s="7"/>
      <c r="H16" s="7"/>
      <c r="I16" s="6">
        <f>SUM(D16:H16)</f>
        <v>0</v>
      </c>
      <c r="J16" s="6">
        <f t="shared" si="0"/>
        <v>0</v>
      </c>
      <c r="K16" s="6" t="b">
        <f t="shared" si="1"/>
        <v>0</v>
      </c>
    </row>
    <row r="17" spans="1:11" ht="24">
      <c r="A17" s="24" t="s">
        <v>16</v>
      </c>
      <c r="B17" s="46" t="s">
        <v>291</v>
      </c>
      <c r="C17" s="25" t="s">
        <v>292</v>
      </c>
      <c r="D17" s="7"/>
      <c r="E17" s="7"/>
      <c r="F17" s="7"/>
      <c r="G17" s="7"/>
      <c r="H17" s="7"/>
      <c r="I17" s="6">
        <f>SUM(D17:H17)</f>
        <v>0</v>
      </c>
      <c r="J17" s="6">
        <f t="shared" si="0"/>
        <v>0</v>
      </c>
      <c r="K17" s="6" t="b">
        <f t="shared" si="1"/>
        <v>0</v>
      </c>
    </row>
    <row r="18" spans="1:11" ht="24">
      <c r="A18" s="24" t="s">
        <v>16</v>
      </c>
      <c r="B18" s="46" t="s">
        <v>293</v>
      </c>
      <c r="C18" s="25" t="s">
        <v>47</v>
      </c>
      <c r="D18" s="7"/>
      <c r="E18" s="7"/>
      <c r="F18" s="7"/>
      <c r="G18" s="7"/>
      <c r="H18" s="7"/>
      <c r="I18" s="6">
        <f>SUM(D18:H18)</f>
        <v>0</v>
      </c>
      <c r="J18" s="6">
        <f t="shared" si="0"/>
        <v>0</v>
      </c>
      <c r="K18" s="6" t="b">
        <f t="shared" si="1"/>
        <v>0</v>
      </c>
    </row>
    <row r="19" spans="1:11" ht="24">
      <c r="A19" s="24" t="s">
        <v>16</v>
      </c>
      <c r="B19" s="46" t="s">
        <v>294</v>
      </c>
      <c r="C19" s="25" t="s">
        <v>295</v>
      </c>
      <c r="D19" s="7"/>
      <c r="E19" s="7"/>
      <c r="F19" s="7"/>
      <c r="G19" s="7"/>
      <c r="H19" s="7"/>
      <c r="I19" s="6">
        <f>SUM(D19:H19)</f>
        <v>0</v>
      </c>
      <c r="J19" s="6">
        <f t="shared" si="0"/>
        <v>0</v>
      </c>
      <c r="K19" s="6" t="b">
        <f t="shared" si="1"/>
        <v>0</v>
      </c>
    </row>
    <row r="20" spans="1:11" ht="24">
      <c r="A20" s="24" t="s">
        <v>16</v>
      </c>
      <c r="B20" s="46" t="s">
        <v>296</v>
      </c>
      <c r="C20" s="25" t="s">
        <v>297</v>
      </c>
      <c r="D20" s="7"/>
      <c r="E20" s="7"/>
      <c r="F20" s="7"/>
      <c r="G20" s="7"/>
      <c r="H20" s="7"/>
      <c r="I20" s="6">
        <f>SUM(D20:H20)</f>
        <v>0</v>
      </c>
      <c r="J20" s="6">
        <f t="shared" si="0"/>
        <v>0</v>
      </c>
      <c r="K20" s="6" t="b">
        <f t="shared" si="1"/>
        <v>0</v>
      </c>
    </row>
    <row r="21" spans="1:11" ht="24">
      <c r="A21" s="24" t="s">
        <v>16</v>
      </c>
      <c r="B21" s="46" t="s">
        <v>298</v>
      </c>
      <c r="C21" s="25" t="s">
        <v>299</v>
      </c>
      <c r="D21" s="7"/>
      <c r="E21" s="7"/>
      <c r="F21" s="7"/>
      <c r="G21" s="7"/>
      <c r="H21" s="7"/>
      <c r="I21" s="6">
        <f>SUM(D21:H21)</f>
        <v>0</v>
      </c>
      <c r="J21" s="6">
        <f t="shared" si="0"/>
        <v>0</v>
      </c>
      <c r="K21" s="6" t="b">
        <f t="shared" si="1"/>
        <v>0</v>
      </c>
    </row>
    <row r="22" spans="1:11" ht="24">
      <c r="A22" s="24" t="s">
        <v>16</v>
      </c>
      <c r="B22" s="46" t="s">
        <v>300</v>
      </c>
      <c r="C22" s="25" t="s">
        <v>301</v>
      </c>
      <c r="D22" s="7"/>
      <c r="E22" s="7"/>
      <c r="F22" s="7"/>
      <c r="G22" s="7"/>
      <c r="H22" s="7"/>
      <c r="I22" s="6">
        <f>SUM(D22:H22)</f>
        <v>0</v>
      </c>
      <c r="J22" s="6">
        <f t="shared" si="0"/>
        <v>0</v>
      </c>
      <c r="K22" s="6" t="b">
        <f t="shared" si="1"/>
        <v>0</v>
      </c>
    </row>
    <row r="23" spans="1:11" ht="24">
      <c r="A23" s="24" t="s">
        <v>16</v>
      </c>
      <c r="B23" s="46" t="s">
        <v>302</v>
      </c>
      <c r="C23" s="25" t="s">
        <v>303</v>
      </c>
      <c r="D23" s="7"/>
      <c r="E23" s="7"/>
      <c r="F23" s="7"/>
      <c r="G23" s="7"/>
      <c r="H23" s="7"/>
      <c r="I23" s="6">
        <f>SUM(D23:H23)</f>
        <v>0</v>
      </c>
      <c r="J23" s="6">
        <f t="shared" si="0"/>
        <v>0</v>
      </c>
      <c r="K23" s="6" t="b">
        <f t="shared" si="1"/>
        <v>0</v>
      </c>
    </row>
    <row r="24" spans="1:11" ht="24">
      <c r="A24" s="24" t="s">
        <v>16</v>
      </c>
      <c r="B24" s="46" t="s">
        <v>304</v>
      </c>
      <c r="C24" s="25" t="s">
        <v>305</v>
      </c>
      <c r="D24" s="7"/>
      <c r="E24" s="7"/>
      <c r="F24" s="7"/>
      <c r="G24" s="7"/>
      <c r="H24" s="7"/>
      <c r="I24" s="6">
        <f>SUM(D24:H24)</f>
        <v>0</v>
      </c>
      <c r="J24" s="6">
        <f t="shared" si="0"/>
        <v>0</v>
      </c>
      <c r="K24" s="6" t="b">
        <f t="shared" si="1"/>
        <v>0</v>
      </c>
    </row>
    <row r="25" spans="1:11" ht="24">
      <c r="A25" s="24" t="s">
        <v>16</v>
      </c>
      <c r="B25" s="46" t="s">
        <v>306</v>
      </c>
      <c r="C25" s="25" t="s">
        <v>307</v>
      </c>
      <c r="D25" s="7"/>
      <c r="E25" s="7"/>
      <c r="F25" s="7"/>
      <c r="G25" s="7"/>
      <c r="H25" s="7"/>
      <c r="I25" s="6">
        <f>SUM(D25:H25)</f>
        <v>0</v>
      </c>
      <c r="J25" s="6">
        <f t="shared" si="0"/>
        <v>0</v>
      </c>
      <c r="K25" s="6" t="b">
        <f t="shared" si="1"/>
        <v>0</v>
      </c>
    </row>
    <row r="26" spans="1:11" ht="24">
      <c r="A26" s="24" t="s">
        <v>16</v>
      </c>
      <c r="B26" s="46" t="s">
        <v>308</v>
      </c>
      <c r="C26" s="25" t="s">
        <v>309</v>
      </c>
      <c r="D26" s="7"/>
      <c r="E26" s="7"/>
      <c r="F26" s="7"/>
      <c r="G26" s="7"/>
      <c r="H26" s="7"/>
      <c r="I26" s="6">
        <f>SUM(D26:H26)</f>
        <v>0</v>
      </c>
      <c r="J26" s="6">
        <f t="shared" si="0"/>
        <v>0</v>
      </c>
      <c r="K26" s="6" t="b">
        <f t="shared" si="1"/>
        <v>0</v>
      </c>
    </row>
    <row r="27" spans="1:11" ht="24">
      <c r="A27" s="24" t="s">
        <v>16</v>
      </c>
      <c r="B27" s="46" t="s">
        <v>310</v>
      </c>
      <c r="C27" s="25" t="s">
        <v>311</v>
      </c>
      <c r="D27" s="7"/>
      <c r="E27" s="7"/>
      <c r="F27" s="7"/>
      <c r="G27" s="7"/>
      <c r="H27" s="7"/>
      <c r="I27" s="6">
        <f>SUM(D27:H27)</f>
        <v>0</v>
      </c>
      <c r="J27" s="6">
        <f t="shared" si="0"/>
        <v>0</v>
      </c>
      <c r="K27" s="6" t="b">
        <f t="shared" si="1"/>
        <v>0</v>
      </c>
    </row>
    <row r="28" spans="1:11" ht="24">
      <c r="A28" s="24" t="s">
        <v>16</v>
      </c>
      <c r="B28" s="46" t="s">
        <v>74</v>
      </c>
      <c r="C28" s="25" t="s">
        <v>312</v>
      </c>
      <c r="D28" s="7"/>
      <c r="E28" s="7"/>
      <c r="F28" s="7"/>
      <c r="G28" s="7"/>
      <c r="H28" s="7"/>
      <c r="I28" s="6">
        <f>SUM(D28:H28)</f>
        <v>0</v>
      </c>
      <c r="J28" s="6">
        <f t="shared" si="0"/>
        <v>0</v>
      </c>
      <c r="K28" s="6" t="b">
        <f t="shared" si="1"/>
        <v>0</v>
      </c>
    </row>
    <row r="29" spans="1:11" ht="24">
      <c r="A29" s="24" t="s">
        <v>17</v>
      </c>
      <c r="B29" s="46" t="s">
        <v>64</v>
      </c>
      <c r="C29" s="25" t="s">
        <v>313</v>
      </c>
      <c r="D29" s="7"/>
      <c r="E29" s="7"/>
      <c r="F29" s="7"/>
      <c r="G29" s="7"/>
      <c r="H29" s="7"/>
      <c r="I29" s="6">
        <f>SUM(D29:H29)</f>
        <v>0</v>
      </c>
      <c r="J29" s="6">
        <f t="shared" si="0"/>
        <v>0</v>
      </c>
      <c r="K29" s="6" t="b">
        <f t="shared" si="1"/>
        <v>0</v>
      </c>
    </row>
    <row r="30" spans="1:11" ht="24">
      <c r="A30" s="24" t="s">
        <v>17</v>
      </c>
      <c r="B30" s="46" t="s">
        <v>314</v>
      </c>
      <c r="C30" s="25" t="s">
        <v>315</v>
      </c>
      <c r="D30" s="7"/>
      <c r="E30" s="7"/>
      <c r="F30" s="7"/>
      <c r="G30" s="7"/>
      <c r="H30" s="7"/>
      <c r="I30" s="6">
        <f>SUM(D30:H30)</f>
        <v>0</v>
      </c>
      <c r="J30" s="6">
        <f t="shared" si="0"/>
        <v>0</v>
      </c>
      <c r="K30" s="6" t="b">
        <f t="shared" si="1"/>
        <v>0</v>
      </c>
    </row>
    <row r="31" spans="1:11" ht="24">
      <c r="A31" s="24" t="s">
        <v>17</v>
      </c>
      <c r="B31" s="46" t="s">
        <v>316</v>
      </c>
      <c r="C31" s="25" t="s">
        <v>29</v>
      </c>
      <c r="D31" s="7"/>
      <c r="E31" s="7"/>
      <c r="F31" s="7"/>
      <c r="G31" s="7"/>
      <c r="H31" s="7"/>
      <c r="I31" s="6">
        <f>SUM(D31:H31)</f>
        <v>0</v>
      </c>
      <c r="J31" s="6">
        <f t="shared" si="0"/>
        <v>0</v>
      </c>
      <c r="K31" s="6" t="b">
        <f t="shared" si="1"/>
        <v>0</v>
      </c>
    </row>
    <row r="32" spans="1:11" ht="24">
      <c r="A32" s="24" t="s">
        <v>17</v>
      </c>
      <c r="B32" s="46" t="s">
        <v>317</v>
      </c>
      <c r="C32" s="25" t="s">
        <v>52</v>
      </c>
      <c r="D32" s="7"/>
      <c r="E32" s="7"/>
      <c r="F32" s="7"/>
      <c r="G32" s="7"/>
      <c r="H32" s="7"/>
      <c r="I32" s="6">
        <f>SUM(D32:H32)</f>
        <v>0</v>
      </c>
      <c r="J32" s="6">
        <f t="shared" si="0"/>
        <v>0</v>
      </c>
      <c r="K32" s="6" t="b">
        <f t="shared" si="1"/>
        <v>0</v>
      </c>
    </row>
    <row r="33" spans="1:11" ht="24">
      <c r="A33" s="24" t="s">
        <v>17</v>
      </c>
      <c r="B33" s="46" t="s">
        <v>318</v>
      </c>
      <c r="C33" s="25" t="s">
        <v>319</v>
      </c>
      <c r="D33" s="7"/>
      <c r="E33" s="7"/>
      <c r="F33" s="7"/>
      <c r="G33" s="7"/>
      <c r="H33" s="7"/>
      <c r="I33" s="6">
        <f>SUM(D33:H33)</f>
        <v>0</v>
      </c>
      <c r="J33" s="6">
        <f t="shared" si="0"/>
        <v>0</v>
      </c>
      <c r="K33" s="6" t="b">
        <f t="shared" si="1"/>
        <v>0</v>
      </c>
    </row>
    <row r="34" spans="1:11" ht="24">
      <c r="A34" s="24" t="s">
        <v>17</v>
      </c>
      <c r="B34" s="46" t="s">
        <v>320</v>
      </c>
      <c r="C34" s="25" t="s">
        <v>321</v>
      </c>
      <c r="D34" s="7"/>
      <c r="E34" s="7"/>
      <c r="F34" s="7"/>
      <c r="G34" s="7"/>
      <c r="H34" s="7"/>
      <c r="I34" s="6">
        <f>SUM(D34:H34)</f>
        <v>0</v>
      </c>
      <c r="J34" s="6">
        <f t="shared" si="0"/>
        <v>0</v>
      </c>
      <c r="K34" s="6" t="b">
        <f t="shared" si="1"/>
        <v>0</v>
      </c>
    </row>
    <row r="35" spans="1:11" ht="24">
      <c r="A35" s="24" t="s">
        <v>17</v>
      </c>
      <c r="B35" s="46" t="s">
        <v>322</v>
      </c>
      <c r="C35" s="25" t="s">
        <v>323</v>
      </c>
      <c r="D35" s="7"/>
      <c r="E35" s="7"/>
      <c r="F35" s="7"/>
      <c r="G35" s="7"/>
      <c r="H35" s="7"/>
      <c r="I35" s="6">
        <f>SUM(D35:H35)</f>
        <v>0</v>
      </c>
      <c r="J35" s="6">
        <f t="shared" si="0"/>
        <v>0</v>
      </c>
      <c r="K35" s="6" t="b">
        <f t="shared" si="1"/>
        <v>0</v>
      </c>
    </row>
    <row r="36" spans="1:11" ht="24">
      <c r="A36" s="24" t="s">
        <v>17</v>
      </c>
      <c r="B36" s="46" t="s">
        <v>324</v>
      </c>
      <c r="C36" s="25" t="s">
        <v>325</v>
      </c>
      <c r="D36" s="7"/>
      <c r="E36" s="7"/>
      <c r="F36" s="7"/>
      <c r="G36" s="7"/>
      <c r="H36" s="7"/>
      <c r="I36" s="6">
        <f>SUM(D36:H36)</f>
        <v>0</v>
      </c>
      <c r="J36" s="6">
        <f t="shared" si="0"/>
        <v>0</v>
      </c>
      <c r="K36" s="6" t="b">
        <f t="shared" si="1"/>
        <v>0</v>
      </c>
    </row>
    <row r="37" spans="1:11" ht="24">
      <c r="A37" s="24" t="s">
        <v>17</v>
      </c>
      <c r="B37" s="46" t="s">
        <v>326</v>
      </c>
      <c r="C37" s="25" t="s">
        <v>327</v>
      </c>
      <c r="D37" s="7"/>
      <c r="E37" s="7"/>
      <c r="F37" s="7"/>
      <c r="G37" s="7"/>
      <c r="H37" s="7"/>
      <c r="I37" s="6">
        <f>SUM(D37:H37)</f>
        <v>0</v>
      </c>
      <c r="J37" s="6">
        <f t="shared" si="0"/>
        <v>0</v>
      </c>
      <c r="K37" s="6" t="b">
        <f t="shared" si="1"/>
        <v>0</v>
      </c>
    </row>
    <row r="38" spans="1:11" ht="24">
      <c r="A38" s="24" t="s">
        <v>17</v>
      </c>
      <c r="B38" s="46" t="s">
        <v>328</v>
      </c>
      <c r="C38" s="25" t="s">
        <v>329</v>
      </c>
      <c r="D38" s="7"/>
      <c r="E38" s="7"/>
      <c r="F38" s="7"/>
      <c r="G38" s="7"/>
      <c r="H38" s="7"/>
      <c r="I38" s="6">
        <f>SUM(D38:H38)</f>
        <v>0</v>
      </c>
      <c r="J38" s="6">
        <f t="shared" si="0"/>
        <v>0</v>
      </c>
      <c r="K38" s="6" t="b">
        <f t="shared" si="1"/>
        <v>0</v>
      </c>
    </row>
    <row r="39" spans="1:11" ht="24">
      <c r="A39" s="24" t="s">
        <v>17</v>
      </c>
      <c r="B39" s="46" t="s">
        <v>330</v>
      </c>
      <c r="C39" s="25" t="s">
        <v>331</v>
      </c>
      <c r="D39" s="7"/>
      <c r="E39" s="7"/>
      <c r="F39" s="7"/>
      <c r="G39" s="7"/>
      <c r="H39" s="7"/>
      <c r="I39" s="6">
        <f>SUM(D39:H39)</f>
        <v>0</v>
      </c>
      <c r="J39" s="6">
        <f t="shared" si="0"/>
        <v>0</v>
      </c>
      <c r="K39" s="6" t="b">
        <f t="shared" si="1"/>
        <v>0</v>
      </c>
    </row>
    <row r="40" spans="1:11" ht="24">
      <c r="A40" s="24" t="s">
        <v>17</v>
      </c>
      <c r="B40" s="46" t="s">
        <v>332</v>
      </c>
      <c r="C40" s="25" t="s">
        <v>333</v>
      </c>
      <c r="D40" s="7"/>
      <c r="E40" s="7"/>
      <c r="F40" s="7"/>
      <c r="G40" s="7"/>
      <c r="H40" s="7"/>
      <c r="I40" s="6">
        <f>SUM(D40:H40)</f>
        <v>0</v>
      </c>
      <c r="J40" s="6">
        <f t="shared" si="0"/>
        <v>0</v>
      </c>
      <c r="K40" s="6" t="b">
        <f t="shared" si="1"/>
        <v>0</v>
      </c>
    </row>
    <row r="41" spans="1:11" ht="24">
      <c r="A41" s="24" t="s">
        <v>17</v>
      </c>
      <c r="B41" s="46" t="s">
        <v>334</v>
      </c>
      <c r="C41" s="25" t="s">
        <v>335</v>
      </c>
      <c r="D41" s="7"/>
      <c r="E41" s="7"/>
      <c r="F41" s="7"/>
      <c r="G41" s="7"/>
      <c r="H41" s="7"/>
      <c r="I41" s="6">
        <f>SUM(D41:H41)</f>
        <v>0</v>
      </c>
      <c r="J41" s="6">
        <f t="shared" si="0"/>
        <v>0</v>
      </c>
      <c r="K41" s="6" t="b">
        <f t="shared" si="1"/>
        <v>0</v>
      </c>
    </row>
    <row r="42" spans="1:11" ht="24">
      <c r="A42" s="24" t="s">
        <v>17</v>
      </c>
      <c r="B42" s="46" t="s">
        <v>336</v>
      </c>
      <c r="C42" s="25" t="s">
        <v>337</v>
      </c>
      <c r="D42" s="7"/>
      <c r="E42" s="7"/>
      <c r="F42" s="7"/>
      <c r="G42" s="7"/>
      <c r="H42" s="7"/>
      <c r="I42" s="6">
        <f>SUM(D42:H42)</f>
        <v>0</v>
      </c>
      <c r="J42" s="6">
        <f t="shared" si="0"/>
        <v>0</v>
      </c>
      <c r="K42" s="6" t="b">
        <f t="shared" si="1"/>
        <v>0</v>
      </c>
    </row>
    <row r="43" spans="1:11" ht="24">
      <c r="A43" s="24" t="s">
        <v>17</v>
      </c>
      <c r="B43" s="46" t="s">
        <v>338</v>
      </c>
      <c r="C43" s="25" t="s">
        <v>339</v>
      </c>
      <c r="D43" s="7"/>
      <c r="E43" s="7"/>
      <c r="F43" s="7"/>
      <c r="G43" s="7"/>
      <c r="H43" s="7"/>
      <c r="I43" s="6">
        <f>SUM(D43:H43)</f>
        <v>0</v>
      </c>
      <c r="J43" s="6">
        <f t="shared" si="0"/>
        <v>0</v>
      </c>
      <c r="K43" s="6" t="b">
        <f t="shared" si="1"/>
        <v>0</v>
      </c>
    </row>
    <row r="44" spans="1:11" ht="24">
      <c r="A44" s="24" t="s">
        <v>17</v>
      </c>
      <c r="B44" s="46" t="s">
        <v>340</v>
      </c>
      <c r="C44" s="25" t="s">
        <v>341</v>
      </c>
      <c r="D44" s="7"/>
      <c r="E44" s="7"/>
      <c r="F44" s="7"/>
      <c r="G44" s="7"/>
      <c r="H44" s="7"/>
      <c r="I44" s="6">
        <f>SUM(D44:H44)</f>
        <v>0</v>
      </c>
      <c r="J44" s="6">
        <f t="shared" si="0"/>
        <v>0</v>
      </c>
      <c r="K44" s="6" t="b">
        <f t="shared" si="1"/>
        <v>0</v>
      </c>
    </row>
    <row r="45" spans="1:11" ht="24">
      <c r="A45" s="47" t="s">
        <v>17</v>
      </c>
      <c r="B45" s="48" t="s">
        <v>342</v>
      </c>
      <c r="C45" s="49" t="s">
        <v>343</v>
      </c>
      <c r="D45" s="7"/>
      <c r="E45" s="7"/>
      <c r="F45" s="7"/>
      <c r="G45" s="7"/>
      <c r="H45" s="7"/>
      <c r="I45" s="6">
        <f>SUM(D45:H45)</f>
        <v>0</v>
      </c>
      <c r="J45" s="6">
        <f t="shared" si="0"/>
        <v>0</v>
      </c>
      <c r="K45" s="6" t="b">
        <f t="shared" si="1"/>
        <v>0</v>
      </c>
    </row>
    <row r="46" spans="1:11" ht="24">
      <c r="A46" s="8"/>
      <c r="B46" s="8"/>
      <c r="C46" s="2" t="s">
        <v>15</v>
      </c>
      <c r="D46" s="2">
        <f>COUNTIF(D7:D45,"=4")</f>
        <v>0</v>
      </c>
      <c r="E46" s="2">
        <f t="shared" ref="E46:H46" si="2">COUNTIF(E7:E45,"=4")</f>
        <v>0</v>
      </c>
      <c r="F46" s="2">
        <f t="shared" si="2"/>
        <v>0</v>
      </c>
      <c r="G46" s="2">
        <f t="shared" si="2"/>
        <v>0</v>
      </c>
      <c r="H46" s="2">
        <f t="shared" si="2"/>
        <v>0</v>
      </c>
      <c r="I46" s="8"/>
      <c r="J46" s="8"/>
      <c r="K46" s="8"/>
    </row>
    <row r="47" spans="1:11" ht="24">
      <c r="A47" s="8"/>
      <c r="B47" s="8"/>
      <c r="C47" s="2" t="s">
        <v>10</v>
      </c>
      <c r="D47" s="2">
        <f>COUNTIF(D7:D45,"=3")</f>
        <v>0</v>
      </c>
      <c r="E47" s="2">
        <f t="shared" ref="E47:H47" si="3">COUNTIF(E7:E45,"=3")</f>
        <v>0</v>
      </c>
      <c r="F47" s="2">
        <f t="shared" si="3"/>
        <v>0</v>
      </c>
      <c r="G47" s="2">
        <f t="shared" si="3"/>
        <v>0</v>
      </c>
      <c r="H47" s="2">
        <f t="shared" si="3"/>
        <v>0</v>
      </c>
      <c r="I47" s="8"/>
      <c r="J47" s="8"/>
      <c r="K47" s="8"/>
    </row>
    <row r="48" spans="1:11" ht="24">
      <c r="B48" s="8"/>
      <c r="C48" s="2" t="s">
        <v>11</v>
      </c>
      <c r="D48" s="2">
        <f>COUNTIF(D7:D45,"=2")</f>
        <v>0</v>
      </c>
      <c r="E48" s="2">
        <f t="shared" ref="E48:H48" si="4">COUNTIF(E7:E45,"=2")</f>
        <v>0</v>
      </c>
      <c r="F48" s="2">
        <f t="shared" si="4"/>
        <v>0</v>
      </c>
      <c r="G48" s="2">
        <f t="shared" si="4"/>
        <v>0</v>
      </c>
      <c r="H48" s="2">
        <f t="shared" si="4"/>
        <v>0</v>
      </c>
      <c r="I48" s="8"/>
      <c r="J48" s="8"/>
      <c r="K48" s="8"/>
    </row>
    <row r="49" spans="2:11" ht="24">
      <c r="B49" s="8"/>
      <c r="C49" s="2" t="s">
        <v>12</v>
      </c>
      <c r="D49" s="2">
        <f>COUNTIF(D7:D45,"=1")</f>
        <v>0</v>
      </c>
      <c r="E49" s="2">
        <f t="shared" ref="E49:H49" si="5">COUNTIF(E7:E45,"=1")</f>
        <v>0</v>
      </c>
      <c r="F49" s="2">
        <f t="shared" si="5"/>
        <v>0</v>
      </c>
      <c r="G49" s="2">
        <f t="shared" si="5"/>
        <v>0</v>
      </c>
      <c r="H49" s="2">
        <f t="shared" si="5"/>
        <v>0</v>
      </c>
      <c r="I49" s="8"/>
      <c r="J49" s="8"/>
      <c r="K49" s="8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workbookViewId="0">
      <selection activeCell="K45" sqref="K45:K47"/>
    </sheetView>
  </sheetViews>
  <sheetFormatPr defaultRowHeight="14.5"/>
  <cols>
    <col min="1" max="1" width="3.90625" customWidth="1"/>
    <col min="2" max="2" width="7.90625" customWidth="1"/>
    <col min="3" max="3" width="10.453125" customWidth="1"/>
    <col min="4" max="4" width="9.90625" customWidth="1"/>
    <col min="5" max="5" width="7.26953125" customWidth="1"/>
    <col min="6" max="6" width="9.36328125" customWidth="1"/>
    <col min="7" max="7" width="8.6328125" customWidth="1"/>
    <col min="8" max="8" width="10.36328125" customWidth="1"/>
    <col min="9" max="9" width="11" customWidth="1"/>
    <col min="10" max="10" width="5" customWidth="1"/>
    <col min="11" max="11" width="11.6328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13" t="s">
        <v>1</v>
      </c>
      <c r="B5" s="13"/>
      <c r="C5" s="13"/>
      <c r="D5" s="14" t="s">
        <v>2</v>
      </c>
      <c r="E5" s="14"/>
      <c r="F5" s="14"/>
      <c r="G5" s="14"/>
      <c r="H5" s="14"/>
      <c r="I5" s="13" t="s">
        <v>3</v>
      </c>
      <c r="J5" s="13" t="s">
        <v>14</v>
      </c>
      <c r="K5" s="13" t="s">
        <v>4</v>
      </c>
    </row>
    <row r="6" spans="1:11" ht="24">
      <c r="A6" s="13"/>
      <c r="B6" s="13"/>
      <c r="C6" s="13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13"/>
      <c r="J6" s="13"/>
      <c r="K6" s="13"/>
    </row>
    <row r="7" spans="1:11" ht="24">
      <c r="A7" s="26" t="s">
        <v>16</v>
      </c>
      <c r="B7" s="52" t="s">
        <v>55</v>
      </c>
      <c r="C7" s="27" t="s">
        <v>344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28" t="s">
        <v>16</v>
      </c>
      <c r="B8" s="53" t="s">
        <v>345</v>
      </c>
      <c r="C8" s="29" t="s">
        <v>346</v>
      </c>
      <c r="D8" s="7"/>
      <c r="E8" s="7"/>
      <c r="F8" s="7"/>
      <c r="G8" s="7"/>
      <c r="H8" s="7"/>
      <c r="I8" s="6">
        <f t="shared" ref="I8:I47" si="0">SUM(D8:H8)</f>
        <v>0</v>
      </c>
      <c r="J8" s="6">
        <f t="shared" ref="J8:J47" si="1">AVERAGE(I8)/5</f>
        <v>0</v>
      </c>
      <c r="K8" s="6" t="b">
        <f t="shared" ref="K8:K47" si="2">IF(J8&gt;3,"ดีมาก",IF(J8&gt;2,"ดี",IF(J8&gt;1,"พอใช้",IF(J8&gt;0,"ปรับปรุง"))))</f>
        <v>0</v>
      </c>
    </row>
    <row r="9" spans="1:11" ht="24">
      <c r="A9" s="28" t="s">
        <v>16</v>
      </c>
      <c r="B9" s="53" t="s">
        <v>347</v>
      </c>
      <c r="C9" s="29" t="s">
        <v>348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28" t="s">
        <v>16</v>
      </c>
      <c r="B10" s="53" t="s">
        <v>22</v>
      </c>
      <c r="C10" s="29" t="s">
        <v>349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28" t="s">
        <v>16</v>
      </c>
      <c r="B11" s="53" t="s">
        <v>350</v>
      </c>
      <c r="C11" s="29" t="s">
        <v>351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28" t="s">
        <v>16</v>
      </c>
      <c r="B12" s="53" t="s">
        <v>352</v>
      </c>
      <c r="C12" s="29" t="s">
        <v>353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28" t="s">
        <v>16</v>
      </c>
      <c r="B13" s="53" t="s">
        <v>354</v>
      </c>
      <c r="C13" s="29" t="s">
        <v>355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28" t="s">
        <v>16</v>
      </c>
      <c r="B14" s="53" t="s">
        <v>356</v>
      </c>
      <c r="C14" s="29" t="s">
        <v>67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28" t="s">
        <v>16</v>
      </c>
      <c r="B15" s="53" t="s">
        <v>74</v>
      </c>
      <c r="C15" s="29" t="s">
        <v>357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54" t="s">
        <v>16</v>
      </c>
      <c r="B16" s="55" t="s">
        <v>358</v>
      </c>
      <c r="C16" s="53" t="s">
        <v>359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28" t="s">
        <v>17</v>
      </c>
      <c r="B17" s="53" t="s">
        <v>26</v>
      </c>
      <c r="C17" s="29" t="s">
        <v>360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28" t="s">
        <v>17</v>
      </c>
      <c r="B18" s="53" t="s">
        <v>361</v>
      </c>
      <c r="C18" s="29" t="s">
        <v>362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28" t="s">
        <v>17</v>
      </c>
      <c r="B19" s="53" t="s">
        <v>363</v>
      </c>
      <c r="C19" s="29" t="s">
        <v>364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28" t="s">
        <v>17</v>
      </c>
      <c r="B20" s="53" t="s">
        <v>365</v>
      </c>
      <c r="C20" s="29" t="s">
        <v>366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28" t="s">
        <v>17</v>
      </c>
      <c r="B21" s="53" t="s">
        <v>367</v>
      </c>
      <c r="C21" s="29" t="s">
        <v>368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28" t="s">
        <v>17</v>
      </c>
      <c r="B22" s="53" t="s">
        <v>58</v>
      </c>
      <c r="C22" s="29" t="s">
        <v>319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28" t="s">
        <v>17</v>
      </c>
      <c r="B23" s="53" t="s">
        <v>369</v>
      </c>
      <c r="C23" s="29" t="s">
        <v>370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28" t="s">
        <v>17</v>
      </c>
      <c r="B24" s="53" t="s">
        <v>371</v>
      </c>
      <c r="C24" s="29" t="s">
        <v>372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28" t="s">
        <v>17</v>
      </c>
      <c r="B25" s="53" t="s">
        <v>42</v>
      </c>
      <c r="C25" s="29" t="s">
        <v>109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28" t="s">
        <v>17</v>
      </c>
      <c r="B26" s="53" t="s">
        <v>322</v>
      </c>
      <c r="C26" s="29" t="s">
        <v>373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28" t="s">
        <v>17</v>
      </c>
      <c r="B27" s="53" t="s">
        <v>374</v>
      </c>
      <c r="C27" s="29" t="s">
        <v>375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28" t="s">
        <v>17</v>
      </c>
      <c r="B28" s="53" t="s">
        <v>376</v>
      </c>
      <c r="C28" s="29" t="s">
        <v>377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28" t="s">
        <v>17</v>
      </c>
      <c r="B29" s="53" t="s">
        <v>378</v>
      </c>
      <c r="C29" s="29" t="s">
        <v>379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28" t="s">
        <v>17</v>
      </c>
      <c r="B30" s="53" t="s">
        <v>380</v>
      </c>
      <c r="C30" s="29" t="s">
        <v>381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28" t="s">
        <v>17</v>
      </c>
      <c r="B31" s="53" t="s">
        <v>120</v>
      </c>
      <c r="C31" s="29" t="s">
        <v>25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28" t="s">
        <v>17</v>
      </c>
      <c r="B32" s="53" t="s">
        <v>382</v>
      </c>
      <c r="C32" s="29" t="s">
        <v>383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28" t="s">
        <v>17</v>
      </c>
      <c r="B33" s="53" t="s">
        <v>384</v>
      </c>
      <c r="C33" s="29" t="s">
        <v>385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28" t="s">
        <v>17</v>
      </c>
      <c r="B34" s="53" t="s">
        <v>386</v>
      </c>
      <c r="C34" s="29" t="s">
        <v>387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28" t="s">
        <v>17</v>
      </c>
      <c r="B35" s="53" t="s">
        <v>388</v>
      </c>
      <c r="C35" s="29" t="s">
        <v>389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28" t="s">
        <v>17</v>
      </c>
      <c r="B36" s="53" t="s">
        <v>66</v>
      </c>
      <c r="C36" s="29" t="s">
        <v>390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28" t="s">
        <v>17</v>
      </c>
      <c r="B37" s="53" t="s">
        <v>391</v>
      </c>
      <c r="C37" s="29" t="s">
        <v>392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28" t="s">
        <v>17</v>
      </c>
      <c r="B38" s="53" t="s">
        <v>393</v>
      </c>
      <c r="C38" s="29" t="s">
        <v>394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28" t="s">
        <v>17</v>
      </c>
      <c r="B39" s="53" t="s">
        <v>108</v>
      </c>
      <c r="C39" s="29" t="s">
        <v>395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28" t="s">
        <v>17</v>
      </c>
      <c r="B40" s="53" t="s">
        <v>396</v>
      </c>
      <c r="C40" s="29" t="s">
        <v>397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28" t="s">
        <v>17</v>
      </c>
      <c r="B41" s="53" t="s">
        <v>398</v>
      </c>
      <c r="C41" s="29" t="s">
        <v>399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28" t="s">
        <v>17</v>
      </c>
      <c r="B42" s="53" t="s">
        <v>69</v>
      </c>
      <c r="C42" s="29" t="s">
        <v>400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28" t="s">
        <v>17</v>
      </c>
      <c r="B43" s="53" t="s">
        <v>401</v>
      </c>
      <c r="C43" s="29" t="s">
        <v>402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28" t="s">
        <v>17</v>
      </c>
      <c r="B44" s="53" t="s">
        <v>403</v>
      </c>
      <c r="C44" s="29" t="s">
        <v>404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4">
      <c r="A45" s="28" t="s">
        <v>17</v>
      </c>
      <c r="B45" s="53" t="s">
        <v>405</v>
      </c>
      <c r="C45" s="29" t="s">
        <v>406</v>
      </c>
      <c r="D45" s="7"/>
      <c r="E45" s="7"/>
      <c r="F45" s="7"/>
      <c r="G45" s="7"/>
      <c r="H45" s="7"/>
      <c r="I45" s="6">
        <f t="shared" si="0"/>
        <v>0</v>
      </c>
      <c r="J45" s="6">
        <f t="shared" si="1"/>
        <v>0</v>
      </c>
      <c r="K45" s="6" t="b">
        <f t="shared" si="2"/>
        <v>0</v>
      </c>
    </row>
    <row r="46" spans="1:11" ht="24">
      <c r="A46" s="50" t="s">
        <v>17</v>
      </c>
      <c r="B46" s="56" t="s">
        <v>407</v>
      </c>
      <c r="C46" s="51" t="s">
        <v>268</v>
      </c>
      <c r="D46" s="7"/>
      <c r="E46" s="7"/>
      <c r="F46" s="7"/>
      <c r="G46" s="7"/>
      <c r="H46" s="7"/>
      <c r="I46" s="6">
        <f t="shared" si="0"/>
        <v>0</v>
      </c>
      <c r="J46" s="6">
        <f t="shared" si="1"/>
        <v>0</v>
      </c>
      <c r="K46" s="6" t="b">
        <f t="shared" si="2"/>
        <v>0</v>
      </c>
    </row>
    <row r="47" spans="1:11" ht="24">
      <c r="A47" s="10" t="s">
        <v>17</v>
      </c>
      <c r="B47" s="11" t="s">
        <v>408</v>
      </c>
      <c r="C47" s="12" t="s">
        <v>409</v>
      </c>
      <c r="D47" s="7"/>
      <c r="E47" s="7"/>
      <c r="F47" s="7"/>
      <c r="G47" s="7"/>
      <c r="H47" s="7"/>
      <c r="I47" s="6">
        <f t="shared" si="0"/>
        <v>0</v>
      </c>
      <c r="J47" s="6">
        <f t="shared" si="1"/>
        <v>0</v>
      </c>
      <c r="K47" s="6" t="b">
        <f t="shared" si="2"/>
        <v>0</v>
      </c>
    </row>
    <row r="48" spans="1:11" ht="24">
      <c r="A48" s="8"/>
      <c r="B48" s="8"/>
      <c r="C48" s="2" t="s">
        <v>15</v>
      </c>
      <c r="D48" s="2">
        <f>COUNTIF(D7:D47,"=4")</f>
        <v>0</v>
      </c>
      <c r="E48" s="2">
        <f t="shared" ref="E48:H48" si="3">COUNTIF(E7:E47,"=4")</f>
        <v>0</v>
      </c>
      <c r="F48" s="2">
        <f t="shared" si="3"/>
        <v>0</v>
      </c>
      <c r="G48" s="2">
        <f t="shared" si="3"/>
        <v>0</v>
      </c>
      <c r="H48" s="2">
        <f t="shared" si="3"/>
        <v>0</v>
      </c>
      <c r="I48" s="8"/>
      <c r="J48" s="8"/>
      <c r="K48" s="8"/>
    </row>
    <row r="49" spans="1:11" ht="24">
      <c r="A49" s="8"/>
      <c r="B49" s="8"/>
      <c r="C49" s="2" t="s">
        <v>10</v>
      </c>
      <c r="D49" s="2">
        <f>COUNTIF(D7:D47,"=3")</f>
        <v>0</v>
      </c>
      <c r="E49" s="2">
        <f t="shared" ref="E49:H49" si="4">COUNTIF(E7:E47,"=3")</f>
        <v>0</v>
      </c>
      <c r="F49" s="2">
        <f t="shared" si="4"/>
        <v>0</v>
      </c>
      <c r="G49" s="2">
        <f t="shared" si="4"/>
        <v>0</v>
      </c>
      <c r="H49" s="2">
        <f t="shared" si="4"/>
        <v>0</v>
      </c>
      <c r="I49" s="8"/>
      <c r="J49" s="8"/>
      <c r="K49" s="8"/>
    </row>
    <row r="50" spans="1:11" ht="24">
      <c r="A50" s="8"/>
      <c r="B50" s="8"/>
      <c r="C50" s="2" t="s">
        <v>11</v>
      </c>
      <c r="D50" s="2">
        <f>COUNTIF(D7:D47,"=2")</f>
        <v>0</v>
      </c>
      <c r="E50" s="2">
        <f t="shared" ref="E50:H50" si="5">COUNTIF(E7:E47,"=2")</f>
        <v>0</v>
      </c>
      <c r="F50" s="2">
        <f t="shared" si="5"/>
        <v>0</v>
      </c>
      <c r="G50" s="2">
        <f t="shared" si="5"/>
        <v>0</v>
      </c>
      <c r="H50" s="2">
        <f t="shared" si="5"/>
        <v>0</v>
      </c>
      <c r="I50" s="8"/>
      <c r="J50" s="8"/>
      <c r="K50" s="8"/>
    </row>
    <row r="51" spans="1:11" ht="24">
      <c r="A51" s="8"/>
      <c r="B51" s="8"/>
      <c r="C51" s="2" t="s">
        <v>12</v>
      </c>
      <c r="D51" s="2">
        <f>COUNTIF(D7:D47,"=1")</f>
        <v>0</v>
      </c>
      <c r="E51" s="2">
        <f t="shared" ref="E51:H51" si="6">COUNTIF(E7:E47,"=1")</f>
        <v>0</v>
      </c>
      <c r="F51" s="2">
        <f t="shared" si="6"/>
        <v>0</v>
      </c>
      <c r="G51" s="2">
        <f t="shared" si="6"/>
        <v>0</v>
      </c>
      <c r="H51" s="2">
        <f t="shared" si="6"/>
        <v>0</v>
      </c>
      <c r="I51" s="8"/>
      <c r="J51" s="8"/>
      <c r="K51" s="8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6"/>
  <sheetViews>
    <sheetView topLeftCell="A34" workbookViewId="0">
      <selection activeCell="D46" sqref="D46:H46"/>
    </sheetView>
  </sheetViews>
  <sheetFormatPr defaultRowHeight="14.5"/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13" t="s">
        <v>1</v>
      </c>
      <c r="B5" s="13"/>
      <c r="C5" s="13"/>
      <c r="D5" s="14" t="s">
        <v>2</v>
      </c>
      <c r="E5" s="14"/>
      <c r="F5" s="14"/>
      <c r="G5" s="14"/>
      <c r="H5" s="14"/>
      <c r="I5" s="13" t="s">
        <v>3</v>
      </c>
      <c r="J5" s="13" t="s">
        <v>14</v>
      </c>
      <c r="K5" s="13" t="s">
        <v>4</v>
      </c>
    </row>
    <row r="6" spans="1:11" ht="24">
      <c r="A6" s="13"/>
      <c r="B6" s="13"/>
      <c r="C6" s="13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13"/>
      <c r="J6" s="13"/>
      <c r="K6" s="13"/>
    </row>
    <row r="7" spans="1:11" ht="24">
      <c r="A7" s="57" t="s">
        <v>16</v>
      </c>
      <c r="B7" s="9" t="s">
        <v>410</v>
      </c>
      <c r="C7" s="38" t="s">
        <v>411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57" t="s">
        <v>16</v>
      </c>
      <c r="B8" s="9" t="s">
        <v>412</v>
      </c>
      <c r="C8" s="38" t="s">
        <v>413</v>
      </c>
      <c r="D8" s="7"/>
      <c r="E8" s="7"/>
      <c r="F8" s="7"/>
      <c r="G8" s="7"/>
      <c r="H8" s="7"/>
      <c r="I8" s="6">
        <f t="shared" ref="I8:I42" si="0">SUM(D8:H8)</f>
        <v>0</v>
      </c>
      <c r="J8" s="6">
        <f t="shared" ref="J8:J42" si="1">AVERAGE(I8)/5</f>
        <v>0</v>
      </c>
      <c r="K8" s="6" t="b">
        <f t="shared" ref="K8:K42" si="2">IF(J8&gt;3,"ดีมาก",IF(J8&gt;2,"ดี",IF(J8&gt;1,"พอใช้",IF(J8&gt;0,"ปรับปรุง"))))</f>
        <v>0</v>
      </c>
    </row>
    <row r="9" spans="1:11" ht="24">
      <c r="A9" s="58" t="s">
        <v>16</v>
      </c>
      <c r="B9" s="9" t="s">
        <v>414</v>
      </c>
      <c r="C9" s="38" t="s">
        <v>415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57" t="s">
        <v>16</v>
      </c>
      <c r="B10" s="9" t="s">
        <v>416</v>
      </c>
      <c r="C10" s="38" t="s">
        <v>417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57" t="s">
        <v>16</v>
      </c>
      <c r="B11" s="9" t="s">
        <v>418</v>
      </c>
      <c r="C11" s="38" t="s">
        <v>419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57" t="s">
        <v>16</v>
      </c>
      <c r="B12" s="9" t="s">
        <v>420</v>
      </c>
      <c r="C12" s="38" t="s">
        <v>421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57" t="s">
        <v>16</v>
      </c>
      <c r="B13" s="9" t="s">
        <v>422</v>
      </c>
      <c r="C13" s="38" t="s">
        <v>423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57" t="s">
        <v>16</v>
      </c>
      <c r="B14" s="9" t="s">
        <v>424</v>
      </c>
      <c r="C14" s="38" t="s">
        <v>425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57" t="s">
        <v>16</v>
      </c>
      <c r="B15" s="9" t="s">
        <v>426</v>
      </c>
      <c r="C15" s="38" t="s">
        <v>427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57" t="s">
        <v>16</v>
      </c>
      <c r="B16" s="9" t="s">
        <v>428</v>
      </c>
      <c r="C16" s="38" t="s">
        <v>429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57" t="s">
        <v>16</v>
      </c>
      <c r="B17" s="9" t="s">
        <v>430</v>
      </c>
      <c r="C17" s="38" t="s">
        <v>431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57" t="s">
        <v>16</v>
      </c>
      <c r="B18" s="9" t="s">
        <v>432</v>
      </c>
      <c r="C18" s="38" t="s">
        <v>433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57" t="s">
        <v>16</v>
      </c>
      <c r="B19" s="9" t="s">
        <v>434</v>
      </c>
      <c r="C19" s="38" t="s">
        <v>435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57" t="s">
        <v>16</v>
      </c>
      <c r="B20" s="9" t="s">
        <v>436</v>
      </c>
      <c r="C20" s="38" t="s">
        <v>77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57" t="s">
        <v>16</v>
      </c>
      <c r="B21" s="9" t="s">
        <v>437</v>
      </c>
      <c r="C21" s="38" t="s">
        <v>438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57" t="s">
        <v>16</v>
      </c>
      <c r="B22" s="9" t="s">
        <v>439</v>
      </c>
      <c r="C22" s="38" t="s">
        <v>68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57" t="s">
        <v>16</v>
      </c>
      <c r="B23" s="9" t="s">
        <v>440</v>
      </c>
      <c r="C23" s="38" t="s">
        <v>441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57" t="s">
        <v>16</v>
      </c>
      <c r="B24" s="9" t="s">
        <v>442</v>
      </c>
      <c r="C24" s="38" t="s">
        <v>443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57" t="s">
        <v>16</v>
      </c>
      <c r="B25" s="9" t="s">
        <v>444</v>
      </c>
      <c r="C25" s="38" t="s">
        <v>445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57" t="s">
        <v>16</v>
      </c>
      <c r="B26" s="9" t="s">
        <v>446</v>
      </c>
      <c r="C26" s="38" t="s">
        <v>447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57" t="s">
        <v>16</v>
      </c>
      <c r="B27" s="9" t="s">
        <v>448</v>
      </c>
      <c r="C27" s="38" t="s">
        <v>449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57" t="s">
        <v>16</v>
      </c>
      <c r="B28" s="9" t="s">
        <v>450</v>
      </c>
      <c r="C28" s="38" t="s">
        <v>451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57" t="s">
        <v>16</v>
      </c>
      <c r="B29" s="9" t="s">
        <v>452</v>
      </c>
      <c r="C29" s="38" t="s">
        <v>72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57" t="s">
        <v>16</v>
      </c>
      <c r="B30" s="9" t="s">
        <v>85</v>
      </c>
      <c r="C30" s="38" t="s">
        <v>453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57" t="s">
        <v>16</v>
      </c>
      <c r="B31" s="9" t="s">
        <v>454</v>
      </c>
      <c r="C31" s="38" t="s">
        <v>455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57" t="s">
        <v>16</v>
      </c>
      <c r="B32" s="9" t="s">
        <v>456</v>
      </c>
      <c r="C32" s="38" t="s">
        <v>457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57" t="s">
        <v>16</v>
      </c>
      <c r="B33" s="9" t="s">
        <v>458</v>
      </c>
      <c r="C33" s="38" t="s">
        <v>459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57" t="s">
        <v>16</v>
      </c>
      <c r="B34" s="9" t="s">
        <v>62</v>
      </c>
      <c r="C34" s="38" t="s">
        <v>460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57" t="s">
        <v>16</v>
      </c>
      <c r="B35" s="9" t="s">
        <v>60</v>
      </c>
      <c r="C35" s="38" t="s">
        <v>461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57" t="s">
        <v>16</v>
      </c>
      <c r="B36" s="9" t="s">
        <v>462</v>
      </c>
      <c r="C36" s="38" t="s">
        <v>463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57" t="s">
        <v>16</v>
      </c>
      <c r="B37" s="9" t="s">
        <v>464</v>
      </c>
      <c r="C37" s="38" t="s">
        <v>465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57" t="s">
        <v>16</v>
      </c>
      <c r="B38" s="9" t="s">
        <v>466</v>
      </c>
      <c r="C38" s="38" t="s">
        <v>467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57" t="s">
        <v>17</v>
      </c>
      <c r="B39" s="9" t="s">
        <v>21</v>
      </c>
      <c r="C39" s="38" t="s">
        <v>468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57" t="s">
        <v>17</v>
      </c>
      <c r="B40" s="9" t="s">
        <v>469</v>
      </c>
      <c r="C40" s="38" t="s">
        <v>470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57" t="s">
        <v>17</v>
      </c>
      <c r="B41" s="9" t="s">
        <v>471</v>
      </c>
      <c r="C41" s="38" t="s">
        <v>472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59" t="s">
        <v>17</v>
      </c>
      <c r="B42" s="12" t="s">
        <v>43</v>
      </c>
      <c r="C42" s="40" t="s">
        <v>473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8"/>
      <c r="B43" s="8"/>
      <c r="C43" s="2" t="s">
        <v>15</v>
      </c>
      <c r="D43" s="2">
        <f>COUNTIF(D7:D42,"=4")</f>
        <v>0</v>
      </c>
      <c r="E43" s="2">
        <f t="shared" ref="E43:H43" si="3">COUNTIF(E7:E42,"=4")</f>
        <v>0</v>
      </c>
      <c r="F43" s="2">
        <f t="shared" si="3"/>
        <v>0</v>
      </c>
      <c r="G43" s="2">
        <f t="shared" si="3"/>
        <v>0</v>
      </c>
      <c r="H43" s="2">
        <f t="shared" si="3"/>
        <v>0</v>
      </c>
      <c r="I43" s="8"/>
      <c r="J43" s="8"/>
      <c r="K43" s="8"/>
    </row>
    <row r="44" spans="1:11" ht="24">
      <c r="A44" s="8"/>
      <c r="B44" s="8"/>
      <c r="C44" s="2" t="s">
        <v>10</v>
      </c>
      <c r="D44" s="2">
        <f>COUNTIF(D7:D42,"=3")</f>
        <v>0</v>
      </c>
      <c r="E44" s="2">
        <f t="shared" ref="E44:H44" si="4">COUNTIF(E7:E42,"=3")</f>
        <v>0</v>
      </c>
      <c r="F44" s="2">
        <f t="shared" si="4"/>
        <v>0</v>
      </c>
      <c r="G44" s="2">
        <f t="shared" si="4"/>
        <v>0</v>
      </c>
      <c r="H44" s="2">
        <f t="shared" si="4"/>
        <v>0</v>
      </c>
      <c r="I44" s="8"/>
      <c r="J44" s="8"/>
      <c r="K44" s="8"/>
    </row>
    <row r="45" spans="1:11" ht="24">
      <c r="A45" s="8"/>
      <c r="B45" s="8"/>
      <c r="C45" s="2" t="s">
        <v>11</v>
      </c>
      <c r="D45" s="2">
        <f>COUNTIF(D7:D42,"=2")</f>
        <v>0</v>
      </c>
      <c r="E45" s="2">
        <f t="shared" ref="E45:H45" si="5">COUNTIF(E7:E42,"=2")</f>
        <v>0</v>
      </c>
      <c r="F45" s="2">
        <f t="shared" si="5"/>
        <v>0</v>
      </c>
      <c r="G45" s="2">
        <f t="shared" si="5"/>
        <v>0</v>
      </c>
      <c r="H45" s="2">
        <f t="shared" si="5"/>
        <v>0</v>
      </c>
      <c r="I45" s="8"/>
      <c r="J45" s="8"/>
      <c r="K45" s="8"/>
    </row>
    <row r="46" spans="1:11" ht="24">
      <c r="A46" s="8"/>
      <c r="B46" s="8"/>
      <c r="C46" s="2" t="s">
        <v>12</v>
      </c>
      <c r="D46" s="2">
        <f>COUNTIF(D7:D42,"=1")</f>
        <v>0</v>
      </c>
      <c r="E46" s="2">
        <f t="shared" ref="E46:H46" si="6">COUNTIF(E7:E42,"=1")</f>
        <v>0</v>
      </c>
      <c r="F46" s="2">
        <f t="shared" si="6"/>
        <v>0</v>
      </c>
      <c r="G46" s="2">
        <f t="shared" si="6"/>
        <v>0</v>
      </c>
      <c r="H46" s="2">
        <f t="shared" si="6"/>
        <v>0</v>
      </c>
      <c r="I46" s="8"/>
      <c r="J46" s="8"/>
      <c r="K46" s="8"/>
    </row>
  </sheetData>
  <mergeCells count="5">
    <mergeCell ref="A5:C6"/>
    <mergeCell ref="D5:H5"/>
    <mergeCell ref="I5:I6"/>
    <mergeCell ref="J5:J6"/>
    <mergeCell ref="K5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4BC39-54C4-4F58-A78B-4960650F5FD5}">
  <dimension ref="A1:K46"/>
  <sheetViews>
    <sheetView workbookViewId="0">
      <selection activeCell="D46" sqref="D46:H46"/>
    </sheetView>
  </sheetViews>
  <sheetFormatPr defaultRowHeight="14.5"/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13" t="s">
        <v>1</v>
      </c>
      <c r="B5" s="13"/>
      <c r="C5" s="13"/>
      <c r="D5" s="14" t="s">
        <v>2</v>
      </c>
      <c r="E5" s="14"/>
      <c r="F5" s="14"/>
      <c r="G5" s="14"/>
      <c r="H5" s="14"/>
      <c r="I5" s="13" t="s">
        <v>3</v>
      </c>
      <c r="J5" s="13" t="s">
        <v>14</v>
      </c>
      <c r="K5" s="13" t="s">
        <v>4</v>
      </c>
    </row>
    <row r="6" spans="1:11" ht="24">
      <c r="A6" s="13"/>
      <c r="B6" s="13"/>
      <c r="C6" s="13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13"/>
      <c r="J6" s="13"/>
      <c r="K6" s="13"/>
    </row>
    <row r="7" spans="1:11" ht="24">
      <c r="A7" s="60" t="s">
        <v>16</v>
      </c>
      <c r="B7" s="62" t="s">
        <v>474</v>
      </c>
      <c r="C7" s="61" t="s">
        <v>475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28" t="s">
        <v>16</v>
      </c>
      <c r="B8" s="53" t="s">
        <v>476</v>
      </c>
      <c r="C8" s="29" t="s">
        <v>477</v>
      </c>
      <c r="D8" s="7"/>
      <c r="E8" s="7"/>
      <c r="F8" s="7"/>
      <c r="G8" s="7"/>
      <c r="H8" s="7"/>
      <c r="I8" s="6">
        <f t="shared" ref="I8:I42" si="0">SUM(D8:H8)</f>
        <v>0</v>
      </c>
      <c r="J8" s="6">
        <f t="shared" ref="J8:J42" si="1">AVERAGE(I8)/5</f>
        <v>0</v>
      </c>
      <c r="K8" s="6" t="b">
        <f t="shared" ref="K8:K42" si="2">IF(J8&gt;3,"ดีมาก",IF(J8&gt;2,"ดี",IF(J8&gt;1,"พอใช้",IF(J8&gt;0,"ปรับปรุง"))))</f>
        <v>0</v>
      </c>
    </row>
    <row r="9" spans="1:11" ht="24">
      <c r="A9" s="28" t="s">
        <v>16</v>
      </c>
      <c r="B9" s="53" t="s">
        <v>30</v>
      </c>
      <c r="C9" s="29" t="s">
        <v>18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28" t="s">
        <v>16</v>
      </c>
      <c r="B10" s="53" t="s">
        <v>478</v>
      </c>
      <c r="C10" s="29" t="s">
        <v>479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28" t="s">
        <v>16</v>
      </c>
      <c r="B11" s="53" t="s">
        <v>480</v>
      </c>
      <c r="C11" s="29" t="s">
        <v>481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28" t="s">
        <v>16</v>
      </c>
      <c r="B12" s="53" t="s">
        <v>482</v>
      </c>
      <c r="C12" s="29" t="s">
        <v>483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28" t="s">
        <v>16</v>
      </c>
      <c r="B13" s="53" t="s">
        <v>484</v>
      </c>
      <c r="C13" s="29" t="s">
        <v>485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28" t="s">
        <v>16</v>
      </c>
      <c r="B14" s="53" t="s">
        <v>486</v>
      </c>
      <c r="C14" s="29" t="s">
        <v>48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28" t="s">
        <v>16</v>
      </c>
      <c r="B15" s="53" t="s">
        <v>487</v>
      </c>
      <c r="C15" s="29" t="s">
        <v>488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28" t="s">
        <v>16</v>
      </c>
      <c r="B16" s="53" t="s">
        <v>61</v>
      </c>
      <c r="C16" s="29" t="s">
        <v>489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28" t="s">
        <v>16</v>
      </c>
      <c r="B17" s="53" t="s">
        <v>490</v>
      </c>
      <c r="C17" s="29" t="s">
        <v>491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28" t="s">
        <v>16</v>
      </c>
      <c r="B18" s="53" t="s">
        <v>492</v>
      </c>
      <c r="C18" s="29" t="s">
        <v>493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28" t="s">
        <v>16</v>
      </c>
      <c r="B19" s="53" t="s">
        <v>494</v>
      </c>
      <c r="C19" s="29" t="s">
        <v>495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28" t="s">
        <v>16</v>
      </c>
      <c r="B20" s="53" t="s">
        <v>496</v>
      </c>
      <c r="C20" s="29" t="s">
        <v>497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28" t="s">
        <v>16</v>
      </c>
      <c r="B21" s="53" t="s">
        <v>22</v>
      </c>
      <c r="C21" s="29" t="s">
        <v>498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28" t="s">
        <v>16</v>
      </c>
      <c r="B22" s="53" t="s">
        <v>499</v>
      </c>
      <c r="C22" s="29" t="s">
        <v>500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28" t="s">
        <v>16</v>
      </c>
      <c r="B23" s="53" t="s">
        <v>501</v>
      </c>
      <c r="C23" s="29" t="s">
        <v>502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28" t="s">
        <v>16</v>
      </c>
      <c r="B24" s="53" t="s">
        <v>503</v>
      </c>
      <c r="C24" s="29" t="s">
        <v>109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28" t="s">
        <v>16</v>
      </c>
      <c r="B25" s="53" t="s">
        <v>504</v>
      </c>
      <c r="C25" s="29" t="s">
        <v>19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28" t="s">
        <v>16</v>
      </c>
      <c r="B26" s="53" t="s">
        <v>505</v>
      </c>
      <c r="C26" s="29" t="s">
        <v>506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28" t="s">
        <v>16</v>
      </c>
      <c r="B27" s="53" t="s">
        <v>507</v>
      </c>
      <c r="C27" s="29" t="s">
        <v>63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28" t="s">
        <v>16</v>
      </c>
      <c r="B28" s="53" t="s">
        <v>508</v>
      </c>
      <c r="C28" s="29" t="s">
        <v>509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28" t="s">
        <v>16</v>
      </c>
      <c r="B29" s="53" t="s">
        <v>510</v>
      </c>
      <c r="C29" s="29" t="s">
        <v>511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28" t="s">
        <v>16</v>
      </c>
      <c r="B30" s="53" t="s">
        <v>73</v>
      </c>
      <c r="C30" s="29" t="s">
        <v>512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28" t="s">
        <v>17</v>
      </c>
      <c r="B31" s="53" t="s">
        <v>513</v>
      </c>
      <c r="C31" s="29" t="s">
        <v>514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28" t="s">
        <v>17</v>
      </c>
      <c r="B32" s="53" t="s">
        <v>65</v>
      </c>
      <c r="C32" s="29" t="s">
        <v>44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28" t="s">
        <v>17</v>
      </c>
      <c r="B33" s="53" t="s">
        <v>515</v>
      </c>
      <c r="C33" s="29" t="s">
        <v>516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28" t="s">
        <v>17</v>
      </c>
      <c r="B34" s="53" t="s">
        <v>78</v>
      </c>
      <c r="C34" s="29" t="s">
        <v>162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28" t="s">
        <v>17</v>
      </c>
      <c r="B35" s="53" t="s">
        <v>43</v>
      </c>
      <c r="C35" s="29" t="s">
        <v>18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28" t="s">
        <v>17</v>
      </c>
      <c r="B36" s="53" t="s">
        <v>517</v>
      </c>
      <c r="C36" s="29" t="s">
        <v>518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28" t="s">
        <v>17</v>
      </c>
      <c r="B37" s="53" t="s">
        <v>519</v>
      </c>
      <c r="C37" s="29" t="s">
        <v>520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28" t="s">
        <v>17</v>
      </c>
      <c r="B38" s="53" t="s">
        <v>521</v>
      </c>
      <c r="C38" s="29" t="s">
        <v>522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28" t="s">
        <v>17</v>
      </c>
      <c r="B39" s="53" t="s">
        <v>523</v>
      </c>
      <c r="C39" s="29" t="s">
        <v>524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28" t="s">
        <v>17</v>
      </c>
      <c r="B40" s="53" t="s">
        <v>20</v>
      </c>
      <c r="C40" s="29" t="s">
        <v>525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28" t="s">
        <v>17</v>
      </c>
      <c r="B41" s="53" t="s">
        <v>526</v>
      </c>
      <c r="C41" s="29" t="s">
        <v>146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63" t="s">
        <v>17</v>
      </c>
      <c r="B42" s="12" t="s">
        <v>527</v>
      </c>
      <c r="C42" s="12" t="s">
        <v>528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8"/>
      <c r="B43" s="8"/>
      <c r="C43" s="2" t="s">
        <v>15</v>
      </c>
      <c r="D43" s="2">
        <f>COUNTIF(D7:D42,"=4")</f>
        <v>0</v>
      </c>
      <c r="E43" s="2">
        <f t="shared" ref="E43:H43" si="3">COUNTIF(E7:E42,"=4")</f>
        <v>0</v>
      </c>
      <c r="F43" s="2">
        <f t="shared" si="3"/>
        <v>0</v>
      </c>
      <c r="G43" s="2">
        <f t="shared" si="3"/>
        <v>0</v>
      </c>
      <c r="H43" s="2">
        <f t="shared" si="3"/>
        <v>0</v>
      </c>
      <c r="I43" s="8"/>
      <c r="J43" s="8"/>
      <c r="K43" s="8"/>
    </row>
    <row r="44" spans="1:11" ht="24">
      <c r="A44" s="8"/>
      <c r="B44" s="8"/>
      <c r="C44" s="2" t="s">
        <v>10</v>
      </c>
      <c r="D44" s="2">
        <f>COUNTIF(D7:D42,"=3")</f>
        <v>0</v>
      </c>
      <c r="E44" s="2">
        <f t="shared" ref="E44:H44" si="4">COUNTIF(E7:E42,"=3")</f>
        <v>0</v>
      </c>
      <c r="F44" s="2">
        <f t="shared" si="4"/>
        <v>0</v>
      </c>
      <c r="G44" s="2">
        <f t="shared" si="4"/>
        <v>0</v>
      </c>
      <c r="H44" s="2">
        <f t="shared" si="4"/>
        <v>0</v>
      </c>
      <c r="I44" s="8"/>
      <c r="J44" s="8"/>
      <c r="K44" s="8"/>
    </row>
    <row r="45" spans="1:11" ht="24">
      <c r="A45" s="8"/>
      <c r="B45" s="8"/>
      <c r="C45" s="2" t="s">
        <v>11</v>
      </c>
      <c r="D45" s="2">
        <f>COUNTIF(D7:D42,"=2")</f>
        <v>0</v>
      </c>
      <c r="E45" s="2">
        <f t="shared" ref="E45:H45" si="5">COUNTIF(E7:E42,"=2")</f>
        <v>0</v>
      </c>
      <c r="F45" s="2">
        <f t="shared" si="5"/>
        <v>0</v>
      </c>
      <c r="G45" s="2">
        <f t="shared" si="5"/>
        <v>0</v>
      </c>
      <c r="H45" s="2">
        <f t="shared" si="5"/>
        <v>0</v>
      </c>
      <c r="I45" s="8"/>
      <c r="J45" s="8"/>
      <c r="K45" s="8"/>
    </row>
    <row r="46" spans="1:11" ht="24">
      <c r="A46" s="8"/>
      <c r="B46" s="8"/>
      <c r="C46" s="2" t="s">
        <v>12</v>
      </c>
      <c r="D46" s="2">
        <f>COUNTIF(D7:D42,"=1")</f>
        <v>0</v>
      </c>
      <c r="E46" s="2">
        <f t="shared" ref="E46:H46" si="6">COUNTIF(E7:E42,"=1")</f>
        <v>0</v>
      </c>
      <c r="F46" s="2">
        <f t="shared" si="6"/>
        <v>0</v>
      </c>
      <c r="G46" s="2">
        <f t="shared" si="6"/>
        <v>0</v>
      </c>
      <c r="H46" s="2">
        <f t="shared" si="6"/>
        <v>0</v>
      </c>
      <c r="I46" s="8"/>
      <c r="J46" s="8"/>
      <c r="K46" s="8"/>
    </row>
  </sheetData>
  <mergeCells count="5">
    <mergeCell ref="A5:C6"/>
    <mergeCell ref="D5:H5"/>
    <mergeCell ref="I5:I6"/>
    <mergeCell ref="J5:J6"/>
    <mergeCell ref="K5:K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9"/>
  <sheetViews>
    <sheetView tabSelected="1" workbookViewId="0">
      <selection activeCell="A3" sqref="A3"/>
    </sheetView>
  </sheetViews>
  <sheetFormatPr defaultRowHeight="14.5"/>
  <cols>
    <col min="1" max="1" width="5.816406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598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13" t="s">
        <v>1</v>
      </c>
      <c r="B5" s="13"/>
      <c r="C5" s="13"/>
      <c r="D5" s="14" t="s">
        <v>2</v>
      </c>
      <c r="E5" s="14"/>
      <c r="F5" s="14"/>
      <c r="G5" s="14"/>
      <c r="H5" s="14"/>
      <c r="I5" s="13" t="s">
        <v>3</v>
      </c>
      <c r="J5" s="13" t="s">
        <v>14</v>
      </c>
      <c r="K5" s="13" t="s">
        <v>4</v>
      </c>
    </row>
    <row r="6" spans="1:11" ht="24">
      <c r="A6" s="13"/>
      <c r="B6" s="13"/>
      <c r="C6" s="13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13"/>
      <c r="J6" s="13"/>
      <c r="K6" s="13"/>
    </row>
    <row r="7" spans="1:11" ht="24">
      <c r="A7" s="60" t="s">
        <v>16</v>
      </c>
      <c r="B7" s="62" t="s">
        <v>529</v>
      </c>
      <c r="C7" s="61" t="s">
        <v>530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28" t="s">
        <v>16</v>
      </c>
      <c r="B8" s="53" t="s">
        <v>531</v>
      </c>
      <c r="C8" s="29" t="s">
        <v>532</v>
      </c>
      <c r="D8" s="7"/>
      <c r="E8" s="7"/>
      <c r="F8" s="7"/>
      <c r="G8" s="7"/>
      <c r="H8" s="7"/>
      <c r="I8" s="6">
        <f t="shared" ref="I8:I45" si="0">SUM(D8:H8)</f>
        <v>0</v>
      </c>
      <c r="J8" s="6">
        <f t="shared" ref="J8:J45" si="1">AVERAGE(I8)/5</f>
        <v>0</v>
      </c>
      <c r="K8" s="6" t="b">
        <f t="shared" ref="K8:K45" si="2">IF(J8&gt;3,"ดีมาก",IF(J8&gt;2,"ดี",IF(J8&gt;1,"พอใช้",IF(J8&gt;0,"ปรับปรุง"))))</f>
        <v>0</v>
      </c>
    </row>
    <row r="9" spans="1:11" ht="24">
      <c r="A9" s="28" t="s">
        <v>16</v>
      </c>
      <c r="B9" s="53" t="s">
        <v>533</v>
      </c>
      <c r="C9" s="29" t="s">
        <v>105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28" t="s">
        <v>16</v>
      </c>
      <c r="B10" s="53" t="s">
        <v>534</v>
      </c>
      <c r="C10" s="29" t="s">
        <v>535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28" t="s">
        <v>16</v>
      </c>
      <c r="B11" s="53" t="s">
        <v>536</v>
      </c>
      <c r="C11" s="29" t="s">
        <v>537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28" t="s">
        <v>16</v>
      </c>
      <c r="B12" s="53" t="s">
        <v>538</v>
      </c>
      <c r="C12" s="29" t="s">
        <v>539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28" t="s">
        <v>16</v>
      </c>
      <c r="B13" s="53" t="s">
        <v>540</v>
      </c>
      <c r="C13" s="29" t="s">
        <v>541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64" t="s">
        <v>16</v>
      </c>
      <c r="B14" s="53" t="s">
        <v>542</v>
      </c>
      <c r="C14" s="29" t="s">
        <v>543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28" t="s">
        <v>16</v>
      </c>
      <c r="B15" s="53" t="s">
        <v>544</v>
      </c>
      <c r="C15" s="29" t="s">
        <v>545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28" t="s">
        <v>16</v>
      </c>
      <c r="B16" s="53" t="s">
        <v>546</v>
      </c>
      <c r="C16" s="29" t="s">
        <v>547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28" t="s">
        <v>16</v>
      </c>
      <c r="B17" s="53" t="s">
        <v>548</v>
      </c>
      <c r="C17" s="29" t="s">
        <v>543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28" t="s">
        <v>16</v>
      </c>
      <c r="B18" s="53" t="s">
        <v>549</v>
      </c>
      <c r="C18" s="29" t="s">
        <v>550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28" t="s">
        <v>16</v>
      </c>
      <c r="B19" s="53" t="s">
        <v>551</v>
      </c>
      <c r="C19" s="29" t="s">
        <v>552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28" t="s">
        <v>16</v>
      </c>
      <c r="B20" s="53" t="s">
        <v>212</v>
      </c>
      <c r="C20" s="29" t="s">
        <v>553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28" t="s">
        <v>16</v>
      </c>
      <c r="B21" s="53" t="s">
        <v>554</v>
      </c>
      <c r="C21" s="29" t="s">
        <v>555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28" t="s">
        <v>16</v>
      </c>
      <c r="B22" s="53" t="s">
        <v>556</v>
      </c>
      <c r="C22" s="29" t="s">
        <v>557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28" t="s">
        <v>16</v>
      </c>
      <c r="B23" s="53" t="s">
        <v>558</v>
      </c>
      <c r="C23" s="29" t="s">
        <v>559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28" t="s">
        <v>16</v>
      </c>
      <c r="B24" s="53" t="s">
        <v>560</v>
      </c>
      <c r="C24" s="29" t="s">
        <v>561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28" t="s">
        <v>16</v>
      </c>
      <c r="B25" s="53" t="s">
        <v>562</v>
      </c>
      <c r="C25" s="29" t="s">
        <v>563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28" t="s">
        <v>16</v>
      </c>
      <c r="B26" s="53" t="s">
        <v>564</v>
      </c>
      <c r="C26" s="29" t="s">
        <v>563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28" t="s">
        <v>16</v>
      </c>
      <c r="B27" s="53" t="s">
        <v>565</v>
      </c>
      <c r="C27" s="29" t="s">
        <v>566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28" t="s">
        <v>17</v>
      </c>
      <c r="B28" s="53" t="s">
        <v>567</v>
      </c>
      <c r="C28" s="29" t="s">
        <v>568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28" t="s">
        <v>17</v>
      </c>
      <c r="B29" s="53" t="s">
        <v>569</v>
      </c>
      <c r="C29" s="29" t="s">
        <v>570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28" t="s">
        <v>17</v>
      </c>
      <c r="B30" s="53" t="s">
        <v>571</v>
      </c>
      <c r="C30" s="29" t="s">
        <v>572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28" t="s">
        <v>17</v>
      </c>
      <c r="B31" s="53" t="s">
        <v>573</v>
      </c>
      <c r="C31" s="29" t="s">
        <v>574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28" t="s">
        <v>17</v>
      </c>
      <c r="B32" s="53" t="s">
        <v>76</v>
      </c>
      <c r="C32" s="29" t="s">
        <v>575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28" t="s">
        <v>17</v>
      </c>
      <c r="B33" s="53" t="s">
        <v>576</v>
      </c>
      <c r="C33" s="29" t="s">
        <v>577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28" t="s">
        <v>17</v>
      </c>
      <c r="B34" s="53" t="s">
        <v>578</v>
      </c>
      <c r="C34" s="29" t="s">
        <v>579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28" t="s">
        <v>17</v>
      </c>
      <c r="B35" s="53" t="s">
        <v>580</v>
      </c>
      <c r="C35" s="29" t="s">
        <v>581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28" t="s">
        <v>17</v>
      </c>
      <c r="B36" s="53" t="s">
        <v>582</v>
      </c>
      <c r="C36" s="29" t="s">
        <v>583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28" t="s">
        <v>17</v>
      </c>
      <c r="B37" s="53" t="s">
        <v>58</v>
      </c>
      <c r="C37" s="29" t="s">
        <v>584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28" t="s">
        <v>17</v>
      </c>
      <c r="B38" s="53" t="s">
        <v>40</v>
      </c>
      <c r="C38" s="29" t="s">
        <v>585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28" t="s">
        <v>17</v>
      </c>
      <c r="B39" s="53" t="s">
        <v>586</v>
      </c>
      <c r="C39" s="29" t="s">
        <v>587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28" t="s">
        <v>17</v>
      </c>
      <c r="B40" s="53" t="s">
        <v>588</v>
      </c>
      <c r="C40" s="29" t="s">
        <v>589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28" t="s">
        <v>17</v>
      </c>
      <c r="B41" s="53" t="s">
        <v>590</v>
      </c>
      <c r="C41" s="29" t="s">
        <v>591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28" t="s">
        <v>17</v>
      </c>
      <c r="B42" s="53" t="s">
        <v>592</v>
      </c>
      <c r="C42" s="29" t="s">
        <v>593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28" t="s">
        <v>17</v>
      </c>
      <c r="B43" s="53" t="s">
        <v>594</v>
      </c>
      <c r="C43" s="29" t="s">
        <v>38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28" t="s">
        <v>17</v>
      </c>
      <c r="B44" s="53" t="s">
        <v>191</v>
      </c>
      <c r="C44" s="29" t="s">
        <v>595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4">
      <c r="A45" s="30" t="s">
        <v>17</v>
      </c>
      <c r="B45" s="65" t="s">
        <v>596</v>
      </c>
      <c r="C45" s="31" t="s">
        <v>597</v>
      </c>
      <c r="D45" s="7"/>
      <c r="E45" s="7"/>
      <c r="F45" s="7"/>
      <c r="G45" s="7"/>
      <c r="H45" s="7"/>
      <c r="I45" s="6">
        <f t="shared" si="0"/>
        <v>0</v>
      </c>
      <c r="J45" s="6">
        <f t="shared" si="1"/>
        <v>0</v>
      </c>
      <c r="K45" s="6" t="b">
        <f t="shared" si="2"/>
        <v>0</v>
      </c>
    </row>
    <row r="46" spans="1:11" ht="24">
      <c r="A46" s="8"/>
      <c r="B46" s="8"/>
      <c r="C46" s="2" t="s">
        <v>15</v>
      </c>
      <c r="D46" s="2">
        <f>COUNTIF(D7:D45,"=4")</f>
        <v>0</v>
      </c>
      <c r="E46" s="2">
        <f t="shared" ref="E46:H46" si="3">COUNTIF(E7:E45,"=4")</f>
        <v>0</v>
      </c>
      <c r="F46" s="2">
        <f t="shared" si="3"/>
        <v>0</v>
      </c>
      <c r="G46" s="2">
        <f t="shared" si="3"/>
        <v>0</v>
      </c>
      <c r="H46" s="2">
        <f t="shared" si="3"/>
        <v>0</v>
      </c>
      <c r="I46" s="8"/>
      <c r="J46" s="8"/>
      <c r="K46" s="8"/>
    </row>
    <row r="47" spans="1:11" ht="24">
      <c r="A47" s="8"/>
      <c r="B47" s="8"/>
      <c r="C47" s="2" t="s">
        <v>10</v>
      </c>
      <c r="D47" s="2">
        <f>COUNTIF(D7:D45,"=3")</f>
        <v>0</v>
      </c>
      <c r="E47" s="2">
        <f t="shared" ref="E47:H47" si="4">COUNTIF(E7:E45,"=3")</f>
        <v>0</v>
      </c>
      <c r="F47" s="2">
        <f t="shared" si="4"/>
        <v>0</v>
      </c>
      <c r="G47" s="2">
        <f t="shared" si="4"/>
        <v>0</v>
      </c>
      <c r="H47" s="2">
        <f t="shared" si="4"/>
        <v>0</v>
      </c>
      <c r="I47" s="8"/>
      <c r="J47" s="8"/>
      <c r="K47" s="8"/>
    </row>
    <row r="48" spans="1:11" ht="24">
      <c r="A48" s="8"/>
      <c r="B48" s="8"/>
      <c r="C48" s="2" t="s">
        <v>11</v>
      </c>
      <c r="D48" s="2">
        <f>COUNTIF(D7:D45,"=2")</f>
        <v>0</v>
      </c>
      <c r="E48" s="2">
        <f t="shared" ref="E48:H48" si="5">COUNTIF(E7:E45,"=2")</f>
        <v>0</v>
      </c>
      <c r="F48" s="2">
        <f t="shared" si="5"/>
        <v>0</v>
      </c>
      <c r="G48" s="2">
        <f t="shared" si="5"/>
        <v>0</v>
      </c>
      <c r="H48" s="2">
        <f t="shared" si="5"/>
        <v>0</v>
      </c>
      <c r="I48" s="8"/>
      <c r="J48" s="8"/>
      <c r="K48" s="8"/>
    </row>
    <row r="49" spans="1:11" ht="24">
      <c r="A49" s="8"/>
      <c r="B49" s="8"/>
      <c r="C49" s="2" t="s">
        <v>12</v>
      </c>
      <c r="D49" s="2">
        <f>COUNTIF(D7:D45,"=1")</f>
        <v>0</v>
      </c>
      <c r="E49" s="2">
        <f t="shared" ref="E49:H49" si="6">COUNTIF(E7:E45,"=1")</f>
        <v>0</v>
      </c>
      <c r="F49" s="2">
        <f t="shared" si="6"/>
        <v>0</v>
      </c>
      <c r="G49" s="2">
        <f t="shared" si="6"/>
        <v>0</v>
      </c>
      <c r="H49" s="2">
        <f t="shared" si="6"/>
        <v>0</v>
      </c>
      <c r="I49" s="8"/>
      <c r="J49" s="8"/>
      <c r="K49" s="8"/>
    </row>
  </sheetData>
  <mergeCells count="5">
    <mergeCell ref="A5:C6"/>
    <mergeCell ref="D5:H5"/>
    <mergeCell ref="I5:I6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4-1</vt:lpstr>
      <vt:lpstr>4-2</vt:lpstr>
      <vt:lpstr>4-3</vt:lpstr>
      <vt:lpstr>4-4</vt:lpstr>
      <vt:lpstr>4-5</vt:lpstr>
      <vt:lpstr>4-6</vt:lpstr>
      <vt:lpstr>4-7 </vt:lpstr>
      <vt:lpstr>4-8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TJC</dc:creator>
  <cp:lastModifiedBy>Thanittha Chuenchit</cp:lastModifiedBy>
  <dcterms:created xsi:type="dcterms:W3CDTF">2019-01-06T04:32:51Z</dcterms:created>
  <dcterms:modified xsi:type="dcterms:W3CDTF">2023-12-22T08:37:22Z</dcterms:modified>
</cp:coreProperties>
</file>