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สมรรถนะ66\"/>
    </mc:Choice>
  </mc:AlternateContent>
  <xr:revisionPtr revIDLastSave="0" documentId="13_ncr:1_{2670839D-41C4-4CD6-AF65-CD07B88BCDA1}" xr6:coauthVersionLast="47" xr6:coauthVersionMax="47" xr10:uidLastSave="{00000000-0000-0000-0000-000000000000}"/>
  <bookViews>
    <workbookView xWindow="9510" yWindow="0" windowWidth="9780" windowHeight="10170" firstSheet="1" activeTab="6" xr2:uid="{00000000-000D-0000-FFFF-FFFF00000000}"/>
  </bookViews>
  <sheets>
    <sheet name="5-1" sheetId="1" r:id="rId1"/>
    <sheet name="5-2" sheetId="2" r:id="rId2"/>
    <sheet name="5-3" sheetId="3" r:id="rId3"/>
    <sheet name="5-4" sheetId="4" r:id="rId4"/>
    <sheet name="5-5" sheetId="5" r:id="rId5"/>
    <sheet name="5-6" sheetId="8" r:id="rId6"/>
    <sheet name="5-7" sheetId="7" r:id="rId7"/>
  </sheets>
  <calcPr calcId="191029"/>
</workbook>
</file>

<file path=xl/calcChain.xml><?xml version="1.0" encoding="utf-8"?>
<calcChain xmlns="http://schemas.openxmlformats.org/spreadsheetml/2006/main">
  <c r="K43" i="7" l="1"/>
  <c r="K44" i="7"/>
  <c r="J43" i="7"/>
  <c r="J44" i="7"/>
  <c r="I43" i="7"/>
  <c r="I44" i="7"/>
  <c r="E52" i="7"/>
  <c r="F52" i="7"/>
  <c r="G52" i="7"/>
  <c r="H52" i="7"/>
  <c r="E51" i="7"/>
  <c r="F51" i="7"/>
  <c r="G51" i="7"/>
  <c r="H51" i="7"/>
  <c r="E50" i="7"/>
  <c r="F50" i="7"/>
  <c r="G50" i="7"/>
  <c r="H50" i="7"/>
  <c r="E49" i="7"/>
  <c r="F49" i="7"/>
  <c r="G49" i="7"/>
  <c r="H49" i="7"/>
  <c r="D52" i="7"/>
  <c r="D51" i="7"/>
  <c r="D50" i="7"/>
  <c r="D49" i="7"/>
  <c r="I42" i="7"/>
  <c r="J42" i="7" s="1"/>
  <c r="K42" i="7" s="1"/>
  <c r="K42" i="8"/>
  <c r="K43" i="8"/>
  <c r="J42" i="8"/>
  <c r="J43" i="8"/>
  <c r="I42" i="8"/>
  <c r="I43" i="8"/>
  <c r="K8" i="8"/>
  <c r="K9" i="8"/>
  <c r="K10" i="8"/>
  <c r="J8" i="8"/>
  <c r="J9" i="8"/>
  <c r="I8" i="8"/>
  <c r="I9" i="8"/>
  <c r="I10" i="8"/>
  <c r="E53" i="8"/>
  <c r="F53" i="8"/>
  <c r="G53" i="8"/>
  <c r="H53" i="8"/>
  <c r="E52" i="8"/>
  <c r="F52" i="8"/>
  <c r="G52" i="8"/>
  <c r="H52" i="8"/>
  <c r="E51" i="8"/>
  <c r="F51" i="8"/>
  <c r="G51" i="8"/>
  <c r="H51" i="8"/>
  <c r="E50" i="8"/>
  <c r="F50" i="8"/>
  <c r="G50" i="8"/>
  <c r="H50" i="8"/>
  <c r="D53" i="8"/>
  <c r="D52" i="8"/>
  <c r="D51" i="8"/>
  <c r="D50" i="8"/>
  <c r="K22" i="5"/>
  <c r="J22" i="5"/>
  <c r="J23" i="5"/>
  <c r="I22" i="5"/>
  <c r="I23" i="5"/>
  <c r="E50" i="5"/>
  <c r="F50" i="5"/>
  <c r="G50" i="5"/>
  <c r="H50" i="5"/>
  <c r="E49" i="5"/>
  <c r="F49" i="5"/>
  <c r="G49" i="5"/>
  <c r="H49" i="5"/>
  <c r="E48" i="5"/>
  <c r="F48" i="5"/>
  <c r="G48" i="5"/>
  <c r="H48" i="5"/>
  <c r="E47" i="5"/>
  <c r="F47" i="5"/>
  <c r="G47" i="5"/>
  <c r="H47" i="5"/>
  <c r="D50" i="5"/>
  <c r="D49" i="5"/>
  <c r="D48" i="5"/>
  <c r="D47" i="5"/>
  <c r="E48" i="4"/>
  <c r="F48" i="4"/>
  <c r="G48" i="4"/>
  <c r="H48" i="4"/>
  <c r="E47" i="4"/>
  <c r="F47" i="4"/>
  <c r="G47" i="4"/>
  <c r="H47" i="4"/>
  <c r="E46" i="4"/>
  <c r="F46" i="4"/>
  <c r="G46" i="4"/>
  <c r="H46" i="4"/>
  <c r="E45" i="4"/>
  <c r="F45" i="4"/>
  <c r="G45" i="4"/>
  <c r="H45" i="4"/>
  <c r="D48" i="4"/>
  <c r="D47" i="4"/>
  <c r="D46" i="4"/>
  <c r="D45" i="4"/>
  <c r="K10" i="3"/>
  <c r="K11" i="3"/>
  <c r="J10" i="3"/>
  <c r="J11" i="3"/>
  <c r="I10" i="3"/>
  <c r="I11" i="3"/>
  <c r="E49" i="3"/>
  <c r="F49" i="3"/>
  <c r="G49" i="3"/>
  <c r="H49" i="3"/>
  <c r="E48" i="3"/>
  <c r="F48" i="3"/>
  <c r="G48" i="3"/>
  <c r="H48" i="3"/>
  <c r="E47" i="3"/>
  <c r="F47" i="3"/>
  <c r="G47" i="3"/>
  <c r="H47" i="3"/>
  <c r="E46" i="3"/>
  <c r="F46" i="3"/>
  <c r="G46" i="3"/>
  <c r="H46" i="3"/>
  <c r="D49" i="3"/>
  <c r="D48" i="3"/>
  <c r="D47" i="3"/>
  <c r="D46" i="3"/>
  <c r="K14" i="2"/>
  <c r="K15" i="2"/>
  <c r="K16" i="2"/>
  <c r="K17" i="2"/>
  <c r="J14" i="2"/>
  <c r="J15" i="2"/>
  <c r="J16" i="2"/>
  <c r="J17" i="2"/>
  <c r="I14" i="2"/>
  <c r="I15" i="2"/>
  <c r="I16" i="2"/>
  <c r="I17" i="2"/>
  <c r="E50" i="2"/>
  <c r="F50" i="2"/>
  <c r="G50" i="2"/>
  <c r="H50" i="2"/>
  <c r="E49" i="2"/>
  <c r="F49" i="2"/>
  <c r="G49" i="2"/>
  <c r="H49" i="2"/>
  <c r="E48" i="2"/>
  <c r="F48" i="2"/>
  <c r="G48" i="2"/>
  <c r="H48" i="2"/>
  <c r="E47" i="2"/>
  <c r="F47" i="2"/>
  <c r="G47" i="2"/>
  <c r="H47" i="2"/>
  <c r="D50" i="2"/>
  <c r="D49" i="2"/>
  <c r="D48" i="2"/>
  <c r="D47" i="2"/>
  <c r="E48" i="1"/>
  <c r="F48" i="1"/>
  <c r="G48" i="1"/>
  <c r="H48" i="1"/>
  <c r="E47" i="1"/>
  <c r="F47" i="1"/>
  <c r="G47" i="1"/>
  <c r="H47" i="1"/>
  <c r="E46" i="1"/>
  <c r="F46" i="1"/>
  <c r="G46" i="1"/>
  <c r="H46" i="1"/>
  <c r="E45" i="1"/>
  <c r="F45" i="1"/>
  <c r="G45" i="1"/>
  <c r="H45" i="1"/>
  <c r="D48" i="1"/>
  <c r="D47" i="1"/>
  <c r="D46" i="1"/>
  <c r="D45" i="1"/>
  <c r="I28" i="7"/>
  <c r="J28" i="7" s="1"/>
  <c r="K28" i="7" s="1"/>
  <c r="I29" i="7"/>
  <c r="J29" i="7" s="1"/>
  <c r="K29" i="7" s="1"/>
  <c r="I30" i="7"/>
  <c r="J30" i="7" s="1"/>
  <c r="K30" i="7" s="1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J36" i="7" s="1"/>
  <c r="K36" i="7" s="1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41" i="7"/>
  <c r="J41" i="7" s="1"/>
  <c r="K41" i="7" s="1"/>
  <c r="I45" i="7"/>
  <c r="J45" i="7" s="1"/>
  <c r="K45" i="7" s="1"/>
  <c r="I46" i="7"/>
  <c r="J46" i="7" s="1"/>
  <c r="K46" i="7" s="1"/>
  <c r="I47" i="7"/>
  <c r="J47" i="7" s="1"/>
  <c r="K47" i="7" s="1"/>
  <c r="I48" i="7"/>
  <c r="J48" i="7" s="1"/>
  <c r="K48" i="7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9" i="8"/>
  <c r="J39" i="8" s="1"/>
  <c r="K39" i="8" s="1"/>
  <c r="I40" i="8"/>
  <c r="J40" i="8" s="1"/>
  <c r="K40" i="8" s="1"/>
  <c r="I41" i="8"/>
  <c r="J41" i="8" s="1"/>
  <c r="K41" i="8" s="1"/>
  <c r="I44" i="8"/>
  <c r="J44" i="8" s="1"/>
  <c r="K44" i="8" s="1"/>
  <c r="I45" i="8"/>
  <c r="J45" i="8" s="1"/>
  <c r="K45" i="8" s="1"/>
  <c r="I46" i="8"/>
  <c r="J46" i="8" s="1"/>
  <c r="K46" i="8" s="1"/>
  <c r="I47" i="8"/>
  <c r="J47" i="8" s="1"/>
  <c r="K47" i="8" s="1"/>
  <c r="I48" i="8"/>
  <c r="J48" i="8" s="1"/>
  <c r="K48" i="8" s="1"/>
  <c r="I49" i="8"/>
  <c r="J49" i="8" s="1"/>
  <c r="K49" i="8" s="1"/>
  <c r="J40" i="5"/>
  <c r="K40" i="5" s="1"/>
  <c r="I38" i="5"/>
  <c r="J38" i="5" s="1"/>
  <c r="K38" i="5" s="1"/>
  <c r="I39" i="5"/>
  <c r="J39" i="5" s="1"/>
  <c r="K39" i="5" s="1"/>
  <c r="I40" i="5"/>
  <c r="I41" i="5"/>
  <c r="J41" i="5" s="1"/>
  <c r="K41" i="5" s="1"/>
  <c r="I42" i="5"/>
  <c r="J42" i="5" s="1"/>
  <c r="K42" i="5" s="1"/>
  <c r="I43" i="5"/>
  <c r="J43" i="5" s="1"/>
  <c r="K43" i="5" s="1"/>
  <c r="I44" i="5"/>
  <c r="J44" i="5" s="1"/>
  <c r="K44" i="5" s="1"/>
  <c r="I45" i="5"/>
  <c r="J45" i="5" s="1"/>
  <c r="K45" i="5" s="1"/>
  <c r="I46" i="5"/>
  <c r="J46" i="5" s="1"/>
  <c r="K46" i="5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36" i="4"/>
  <c r="J36" i="4" s="1"/>
  <c r="K36" i="4" s="1"/>
  <c r="I37" i="4"/>
  <c r="J37" i="4" s="1"/>
  <c r="K37" i="4" s="1"/>
  <c r="I38" i="4"/>
  <c r="J38" i="4" s="1"/>
  <c r="K38" i="4" s="1"/>
  <c r="I39" i="4"/>
  <c r="J39" i="4" s="1"/>
  <c r="K39" i="4" s="1"/>
  <c r="I40" i="4"/>
  <c r="J40" i="4" s="1"/>
  <c r="K40" i="4" s="1"/>
  <c r="I41" i="4"/>
  <c r="J41" i="4" s="1"/>
  <c r="K41" i="4" s="1"/>
  <c r="I42" i="4"/>
  <c r="J42" i="4" s="1"/>
  <c r="K42" i="4" s="1"/>
  <c r="I43" i="4"/>
  <c r="J43" i="4" s="1"/>
  <c r="K43" i="4" s="1"/>
  <c r="I44" i="4"/>
  <c r="J44" i="4" s="1"/>
  <c r="K44" i="4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21" i="5"/>
  <c r="J21" i="5" s="1"/>
  <c r="K21" i="5" s="1"/>
  <c r="K23" i="5"/>
  <c r="I25" i="8" l="1"/>
  <c r="J25" i="8" s="1"/>
  <c r="K25" i="8" s="1"/>
  <c r="I24" i="8"/>
  <c r="J24" i="8" s="1"/>
  <c r="K24" i="8" s="1"/>
  <c r="I23" i="8"/>
  <c r="J23" i="8" s="1"/>
  <c r="K23" i="8" s="1"/>
  <c r="I22" i="8"/>
  <c r="J22" i="8" s="1"/>
  <c r="K22" i="8" s="1"/>
  <c r="I21" i="8"/>
  <c r="J21" i="8" s="1"/>
  <c r="K21" i="8" s="1"/>
  <c r="I20" i="8"/>
  <c r="J20" i="8" s="1"/>
  <c r="K20" i="8" s="1"/>
  <c r="I19" i="8"/>
  <c r="J19" i="8" s="1"/>
  <c r="K19" i="8" s="1"/>
  <c r="I18" i="8"/>
  <c r="J18" i="8" s="1"/>
  <c r="K18" i="8" s="1"/>
  <c r="I17" i="8"/>
  <c r="J17" i="8" s="1"/>
  <c r="K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I11" i="8"/>
  <c r="J11" i="8" s="1"/>
  <c r="K11" i="8" s="1"/>
  <c r="J10" i="8"/>
  <c r="I7" i="8"/>
  <c r="J7" i="8" s="1"/>
  <c r="K7" i="8" s="1"/>
  <c r="I8" i="7" l="1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7" i="7"/>
  <c r="J7" i="7" s="1"/>
  <c r="K7" i="7" s="1"/>
  <c r="I8" i="5"/>
  <c r="J8" i="5" s="1"/>
  <c r="K8" i="5" s="1"/>
  <c r="I9" i="5"/>
  <c r="J9" i="5" s="1"/>
  <c r="K9" i="5" s="1"/>
  <c r="I10" i="5"/>
  <c r="J10" i="5" s="1"/>
  <c r="K10" i="5" s="1"/>
  <c r="I11" i="5"/>
  <c r="J11" i="5" s="1"/>
  <c r="K11" i="5" s="1"/>
  <c r="I12" i="5"/>
  <c r="J12" i="5" s="1"/>
  <c r="K12" i="5" s="1"/>
  <c r="I13" i="5"/>
  <c r="J13" i="5" s="1"/>
  <c r="K13" i="5" s="1"/>
  <c r="I14" i="5"/>
  <c r="J14" i="5" s="1"/>
  <c r="K14" i="5" s="1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4" i="5"/>
  <c r="J24" i="5" s="1"/>
  <c r="K24" i="5" s="1"/>
  <c r="I25" i="5"/>
  <c r="J25" i="5" s="1"/>
  <c r="K25" i="5" s="1"/>
  <c r="I26" i="5"/>
  <c r="J26" i="5" s="1"/>
  <c r="K26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7" i="4"/>
  <c r="J7" i="4" s="1"/>
  <c r="K7" i="4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3" i="4"/>
  <c r="J13" i="4" s="1"/>
  <c r="K13" i="4" s="1"/>
  <c r="I14" i="4"/>
  <c r="J14" i="4" s="1"/>
  <c r="K14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J43" i="3"/>
  <c r="K43" i="3" s="1"/>
  <c r="I8" i="3"/>
  <c r="J8" i="3" s="1"/>
  <c r="K8" i="3" s="1"/>
  <c r="I9" i="3"/>
  <c r="J9" i="3" s="1"/>
  <c r="K9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39" i="3"/>
  <c r="J39" i="3" s="1"/>
  <c r="K39" i="3" s="1"/>
  <c r="I40" i="3"/>
  <c r="J40" i="3" s="1"/>
  <c r="K40" i="3" s="1"/>
  <c r="I41" i="3"/>
  <c r="J41" i="3" s="1"/>
  <c r="K41" i="3" s="1"/>
  <c r="I42" i="3"/>
  <c r="J42" i="3" s="1"/>
  <c r="K42" i="3" s="1"/>
  <c r="I43" i="3"/>
  <c r="I44" i="3"/>
  <c r="J44" i="3" s="1"/>
  <c r="K44" i="3" s="1"/>
  <c r="I45" i="3"/>
  <c r="J45" i="3" s="1"/>
  <c r="K45" i="3" s="1"/>
  <c r="I46" i="2"/>
  <c r="J46" i="2" s="1"/>
  <c r="K46" i="2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8" i="2"/>
  <c r="J18" i="2" s="1"/>
  <c r="K18" i="2" s="1"/>
  <c r="I19" i="2"/>
  <c r="J19" i="2" s="1"/>
  <c r="K19" i="2" s="1"/>
  <c r="I20" i="2"/>
  <c r="J20" i="2" s="1"/>
  <c r="K20" i="2" s="1"/>
  <c r="I21" i="2"/>
  <c r="J21" i="2" s="1"/>
  <c r="K2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6" i="2"/>
  <c r="J26" i="2" s="1"/>
  <c r="K26" i="2" s="1"/>
  <c r="I27" i="2"/>
  <c r="J27" i="2" s="1"/>
  <c r="K27" i="2" s="1"/>
  <c r="I28" i="2"/>
  <c r="J28" i="2" s="1"/>
  <c r="K28" i="2" s="1"/>
  <c r="I29" i="2"/>
  <c r="J29" i="2" s="1"/>
  <c r="K29" i="2" s="1"/>
  <c r="I30" i="2"/>
  <c r="J30" i="2" s="1"/>
  <c r="K30" i="2" s="1"/>
  <c r="I31" i="2"/>
  <c r="J31" i="2" s="1"/>
  <c r="K31" i="2" s="1"/>
  <c r="I32" i="2"/>
  <c r="J32" i="2" s="1"/>
  <c r="K32" i="2" s="1"/>
  <c r="I33" i="2"/>
  <c r="J33" i="2" s="1"/>
  <c r="K33" i="2" s="1"/>
  <c r="I34" i="2"/>
  <c r="J34" i="2" s="1"/>
  <c r="K34" i="2" s="1"/>
  <c r="I35" i="2"/>
  <c r="J35" i="2" s="1"/>
  <c r="K35" i="2" s="1"/>
  <c r="I36" i="2"/>
  <c r="J36" i="2" s="1"/>
  <c r="K36" i="2" s="1"/>
  <c r="I37" i="2"/>
  <c r="J37" i="2" s="1"/>
  <c r="K37" i="2" s="1"/>
  <c r="I38" i="2"/>
  <c r="J38" i="2" s="1"/>
  <c r="K38" i="2" s="1"/>
  <c r="I39" i="2"/>
  <c r="J39" i="2" s="1"/>
  <c r="K39" i="2" s="1"/>
  <c r="I40" i="2"/>
  <c r="J40" i="2" s="1"/>
  <c r="K40" i="2" s="1"/>
  <c r="I41" i="2"/>
  <c r="J41" i="2" s="1"/>
  <c r="K41" i="2" s="1"/>
  <c r="I42" i="2"/>
  <c r="J42" i="2" s="1"/>
  <c r="K42" i="2" s="1"/>
  <c r="I43" i="2"/>
  <c r="J43" i="2" s="1"/>
  <c r="K43" i="2" s="1"/>
  <c r="I44" i="2"/>
  <c r="J44" i="2" s="1"/>
  <c r="K44" i="2" s="1"/>
  <c r="I45" i="2"/>
  <c r="J45" i="2" s="1"/>
  <c r="K45" i="2" s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7" i="5" l="1"/>
  <c r="J7" i="5" s="1"/>
  <c r="K7" i="5" s="1"/>
  <c r="I7" i="3"/>
  <c r="J7" i="3" s="1"/>
  <c r="K7" i="3" s="1"/>
  <c r="I7" i="2"/>
  <c r="J7" i="2" s="1"/>
  <c r="K7" i="2" s="1"/>
  <c r="I7" i="1" l="1"/>
  <c r="J7" i="1" s="1"/>
  <c r="K7" i="1" s="1"/>
</calcChain>
</file>

<file path=xl/sharedStrings.xml><?xml version="1.0" encoding="utf-8"?>
<sst xmlns="http://schemas.openxmlformats.org/spreadsheetml/2006/main" count="966" uniqueCount="554">
  <si>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</si>
  <si>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</si>
  <si>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</si>
  <si>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รวมคะแนน</t>
  </si>
  <si>
    <t>ระดับคุณภาพ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</si>
  <si>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</si>
  <si>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</si>
  <si>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</si>
  <si>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</si>
  <si>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</si>
  <si>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ระดับ3:คน</t>
  </si>
  <si>
    <t>ระดับ2:คน</t>
  </si>
  <si>
    <t>ระดับ1:คน</t>
  </si>
  <si>
    <t>***หมายเหตุ กรอกเฉพาะช่องสีเหลือง</t>
  </si>
  <si>
    <t>เฉลี่ย</t>
  </si>
  <si>
    <t>ระดับ4:คน</t>
  </si>
  <si>
    <t>นาย</t>
  </si>
  <si>
    <t>น.ส.</t>
  </si>
  <si>
    <t>บูรณพันธ์</t>
  </si>
  <si>
    <t>พรมศักดิ์</t>
  </si>
  <si>
    <t>จุลมุสิก</t>
  </si>
  <si>
    <t>อชิรญา</t>
  </si>
  <si>
    <t>ชาญถิ่นดง</t>
  </si>
  <si>
    <t>เพ็ญสุข</t>
  </si>
  <si>
    <t>ชลธิชา</t>
  </si>
  <si>
    <t>วรัญญา</t>
  </si>
  <si>
    <t>ศศิภา</t>
  </si>
  <si>
    <t>ศิวกร</t>
  </si>
  <si>
    <t>สวนสลา</t>
  </si>
  <si>
    <t>ชุติกาญจน์</t>
  </si>
  <si>
    <t>ภัทรวดี</t>
  </si>
  <si>
    <t>จุลมุสิ</t>
  </si>
  <si>
    <t>ชลดา</t>
  </si>
  <si>
    <t>ณัฐวุฒิ</t>
  </si>
  <si>
    <t>ไกรวิชญ์</t>
  </si>
  <si>
    <t>ปวริศ</t>
  </si>
  <si>
    <t>สุนิสา</t>
  </si>
  <si>
    <t>อธิชา</t>
  </si>
  <si>
    <t>เกิดสุวรรณ์</t>
  </si>
  <si>
    <t>เขม้นกิจ</t>
  </si>
  <si>
    <t>ณัฐณิชา</t>
  </si>
  <si>
    <t>ธรรมจำเนียร</t>
  </si>
  <si>
    <t>จุนมุสิก</t>
  </si>
  <si>
    <t>พีรพัฒน์</t>
  </si>
  <si>
    <t>พงศธร</t>
  </si>
  <si>
    <t>เจียมจตุรงค์</t>
  </si>
  <si>
    <t>เหล่าอู</t>
  </si>
  <si>
    <t>ดวงฤทัย</t>
  </si>
  <si>
    <t>สุดารัตน์</t>
  </si>
  <si>
    <t>มุทิตา</t>
  </si>
  <si>
    <t>ณัฐกานต์</t>
  </si>
  <si>
    <t>ศุภวิชญ์</t>
  </si>
  <si>
    <t>ผกามาลย์</t>
  </si>
  <si>
    <t>ชลาสินธุ์</t>
  </si>
  <si>
    <t>รังสิมา</t>
  </si>
  <si>
    <t>บุญมี</t>
  </si>
  <si>
    <t>จิรวัฒน์</t>
  </si>
  <si>
    <t>เกิดเมฆ</t>
  </si>
  <si>
    <t>สุธิดา</t>
  </si>
  <si>
    <t>สุกัญญา</t>
  </si>
  <si>
    <t>ปานนนท์</t>
  </si>
  <si>
    <t>สุดโสม</t>
  </si>
  <si>
    <t>พูลสาริกิจ</t>
  </si>
  <si>
    <t>ดีพิจารณ์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</si>
  <si>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</si>
  <si>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วีรภัทร</t>
  </si>
  <si>
    <t>ภาณุวัฒน์</t>
  </si>
  <si>
    <t>สิทธิไกร</t>
  </si>
  <si>
    <t>อดิศร</t>
  </si>
  <si>
    <t>แก้วแกมทอง</t>
  </si>
  <si>
    <t>ทิมทอง</t>
  </si>
  <si>
    <t>ทวีการณ์</t>
  </si>
  <si>
    <t>พัชรษฎาธรณ์</t>
  </si>
  <si>
    <t>พุ่มทอง</t>
  </si>
  <si>
    <t>ภัคศรัณย์</t>
  </si>
  <si>
    <t>ทองงามดี</t>
  </si>
  <si>
    <t>วรทัศน์</t>
  </si>
  <si>
    <t>นราเลิศ </t>
  </si>
  <si>
    <t>สราวุฒิ</t>
  </si>
  <si>
    <t>เกตุเทียน</t>
  </si>
  <si>
    <t xml:space="preserve">กิตติศักดิ์ </t>
  </si>
  <si>
    <t>ธรรมมา</t>
  </si>
  <si>
    <t>สีดำ</t>
  </si>
  <si>
    <t>นนทกานต์</t>
  </si>
  <si>
    <t>ม่วงสังข์</t>
  </si>
  <si>
    <t>นราวิชญ์</t>
  </si>
  <si>
    <t>เชยจันทร์</t>
  </si>
  <si>
    <t>วินทกร</t>
  </si>
  <si>
    <t>โคกเกษม</t>
  </si>
  <si>
    <t>อัมรินทร์</t>
  </si>
  <si>
    <t>แย้มยิ้ม</t>
  </si>
  <si>
    <t>กัญญาณัฐ</t>
  </si>
  <si>
    <t>ณิชกมล</t>
  </si>
  <si>
    <t>บุญช่วยเชิดศักดิ์</t>
  </si>
  <si>
    <t>ทิพย์ภวรรณ</t>
  </si>
  <si>
    <t>มณีโชติ</t>
  </si>
  <si>
    <t xml:space="preserve">นภัสสร </t>
  </si>
  <si>
    <t>วงษ์รักษ์</t>
  </si>
  <si>
    <t>นภัสสร</t>
  </si>
  <si>
    <t xml:space="preserve">นลพรรณ </t>
  </si>
  <si>
    <t>อำพันทอง</t>
  </si>
  <si>
    <t>ปภัสรา</t>
  </si>
  <si>
    <t>มินทมอน</t>
  </si>
  <si>
    <t>ภัทราพร</t>
  </si>
  <si>
    <t>พยัคฆวิเชียร</t>
  </si>
  <si>
    <t>มนัสชนก</t>
  </si>
  <si>
    <t>วรเนตร</t>
  </si>
  <si>
    <t>สิงห์ประสาท</t>
  </si>
  <si>
    <t>วารุณี</t>
  </si>
  <si>
    <t>ประสิทธิ์เขตกิจ</t>
  </si>
  <si>
    <t xml:space="preserve">สิรภัทร </t>
  </si>
  <si>
    <t>สุรางคนา</t>
  </si>
  <si>
    <t>อริสา</t>
  </si>
  <si>
    <t>เกณฑ์เกตุกรณ์</t>
  </si>
  <si>
    <t xml:space="preserve">อภิสรา </t>
  </si>
  <si>
    <t>จุระยา</t>
  </si>
  <si>
    <t>ชาลิสา</t>
  </si>
  <si>
    <t>ไชยกุล</t>
  </si>
  <si>
    <t>จีรนันท์</t>
  </si>
  <si>
    <t>ภูมรินทร์</t>
  </si>
  <si>
    <t xml:space="preserve">ธัญวรรณ </t>
  </si>
  <si>
    <t xml:space="preserve">ธันย์ชนก </t>
  </si>
  <si>
    <t>เสือสุข</t>
  </si>
  <si>
    <t>ปทุมพร</t>
  </si>
  <si>
    <t>ศรีโพธิ์</t>
  </si>
  <si>
    <t>สุภาพร</t>
  </si>
  <si>
    <t>ครูบรรณ์</t>
  </si>
  <si>
    <t>สุมินตา</t>
  </si>
  <si>
    <t>พร้อมเพรียง</t>
  </si>
  <si>
    <t>ชนันธิดา</t>
  </si>
  <si>
    <t>ดลจำเริญ</t>
  </si>
  <si>
    <t>รวินันท์</t>
  </si>
  <si>
    <t xml:space="preserve">อริสรา </t>
  </si>
  <si>
    <t>บุญทาสิน</t>
  </si>
  <si>
    <t xml:space="preserve">สลิลทิพย์ </t>
  </si>
  <si>
    <t>จันทร์พิมพ์</t>
  </si>
  <si>
    <t>สุฑารัตน์</t>
  </si>
  <si>
    <t>ประเสริฐศรี</t>
  </si>
  <si>
    <t>ชัชชัย</t>
  </si>
  <si>
    <t>ชมชื่น</t>
  </si>
  <si>
    <t>ชยพล</t>
  </si>
  <si>
    <t>เอี่ยมสอาด</t>
  </si>
  <si>
    <t xml:space="preserve">สหกรณ์ </t>
  </si>
  <si>
    <t>จันทพาช</t>
  </si>
  <si>
    <t>ปฏิภัทร</t>
  </si>
  <si>
    <t>กสิธิกสิกรรม</t>
  </si>
  <si>
    <t>ชูโตศรี</t>
  </si>
  <si>
    <t>พงค์ศิริ</t>
  </si>
  <si>
    <t>รัตนอาภรณ์</t>
  </si>
  <si>
    <t>ทองดี</t>
  </si>
  <si>
    <t>ณิชกานต์</t>
  </si>
  <si>
    <t>แซ่ลี้</t>
  </si>
  <si>
    <t>นิยมรักษ์</t>
  </si>
  <si>
    <t xml:space="preserve">ปรีชญา </t>
  </si>
  <si>
    <t>อัคราช</t>
  </si>
  <si>
    <t xml:space="preserve">ชาลิสา </t>
  </si>
  <si>
    <t xml:space="preserve">ปรียาพร </t>
  </si>
  <si>
    <t>กลิ่นหอม</t>
  </si>
  <si>
    <t xml:space="preserve">พรณิชา </t>
  </si>
  <si>
    <t>ทองมั่น</t>
  </si>
  <si>
    <t>กัญญารัตน์</t>
  </si>
  <si>
    <t>ขวัญศิริ</t>
  </si>
  <si>
    <t xml:space="preserve"> เขม้นเขตการณ์</t>
  </si>
  <si>
    <t>ณิชา</t>
  </si>
  <si>
    <t>ชัยนันท์</t>
  </si>
  <si>
    <t>ทิพย์วรรณ</t>
  </si>
  <si>
    <t>จันทบัตร</t>
  </si>
  <si>
    <t>ศิวพร​</t>
  </si>
  <si>
    <t>ภู่เกตุ</t>
  </si>
  <si>
    <t xml:space="preserve">นันทิตา </t>
  </si>
  <si>
    <t>ชื่นดอนกลอย</t>
  </si>
  <si>
    <t>สิริลักษณ์</t>
  </si>
  <si>
    <t>พะวา</t>
  </si>
  <si>
    <t xml:space="preserve">ณิชาภัทร </t>
  </si>
  <si>
    <t>บุพพพันธุ์</t>
  </si>
  <si>
    <t>อินทจร</t>
  </si>
  <si>
    <t>ศวิตา</t>
  </si>
  <si>
    <t>คำดี</t>
  </si>
  <si>
    <t>ลลิตา</t>
  </si>
  <si>
    <t>สมศรี</t>
  </si>
  <si>
    <t>ขวัญข้าว</t>
  </si>
  <si>
    <t>อมลมณี</t>
  </si>
  <si>
    <t>พงษ์มา</t>
  </si>
  <si>
    <t xml:space="preserve">สุมาลี </t>
  </si>
  <si>
    <t>พณรมย์</t>
  </si>
  <si>
    <t>นภัส</t>
  </si>
  <si>
    <t>แจ่มมี</t>
  </si>
  <si>
    <t xml:space="preserve">จริยาภร </t>
  </si>
  <si>
    <t>นรสิงห์</t>
  </si>
  <si>
    <t>จิรัชญา</t>
  </si>
  <si>
    <t>สุขโสม</t>
  </si>
  <si>
    <t>ชญาดา</t>
  </si>
  <si>
    <t>สิงห์จัตุรัส</t>
  </si>
  <si>
    <t>พราวแดง</t>
  </si>
  <si>
    <t>ธัญชนก</t>
  </si>
  <si>
    <t>เสือแสง</t>
  </si>
  <si>
    <t>พรมรุกขชาติ</t>
  </si>
  <si>
    <t>จิตต์จำนงค์</t>
  </si>
  <si>
    <t>วริตา</t>
  </si>
  <si>
    <t>วัฒโน</t>
  </si>
  <si>
    <t>อัมภิกา</t>
  </si>
  <si>
    <t>โถทัย</t>
  </si>
  <si>
    <t>ทองชมพูนุท</t>
  </si>
  <si>
    <t>กองแก้ว</t>
  </si>
  <si>
    <t>ธีรภัทร</t>
  </si>
  <si>
    <t>สิทธิลิต</t>
  </si>
  <si>
    <t>ขุนพลกะวาท</t>
  </si>
  <si>
    <t>ณัฐธีรพงศ์</t>
  </si>
  <si>
    <t>สนธิกัน</t>
  </si>
  <si>
    <t>สหรัฐ</t>
  </si>
  <si>
    <t>เรืองวัฒน์</t>
  </si>
  <si>
    <t xml:space="preserve">กมลชนก </t>
  </si>
  <si>
    <t>ชำนาญ</t>
  </si>
  <si>
    <t xml:space="preserve">ณัฐนิช </t>
  </si>
  <si>
    <t>ปานฟัก</t>
  </si>
  <si>
    <t>นวพร</t>
  </si>
  <si>
    <t>เฟื่องสาคร</t>
  </si>
  <si>
    <t xml:space="preserve">มานิดา </t>
  </si>
  <si>
    <t>ฉันทพิชญา</t>
  </si>
  <si>
    <t>หุนนารา</t>
  </si>
  <si>
    <t xml:space="preserve">ชัญญานุช </t>
  </si>
  <si>
    <t>เบญจวรรณ</t>
  </si>
  <si>
    <t>วิเศษเขตร์การณ์</t>
  </si>
  <si>
    <t>อัจฉริยา</t>
  </si>
  <si>
    <t>พรธิดา</t>
  </si>
  <si>
    <t>สมัครกสิกรรม</t>
  </si>
  <si>
    <t xml:space="preserve">รสิตา </t>
  </si>
  <si>
    <t>รอดวิหก</t>
  </si>
  <si>
    <t>อมลพรรณ</t>
  </si>
  <si>
    <t>ดวงดาว</t>
  </si>
  <si>
    <t>จันผ่อง</t>
  </si>
  <si>
    <t xml:space="preserve">ปุณยาพร </t>
  </si>
  <si>
    <t>เปียพรัด</t>
  </si>
  <si>
    <t xml:space="preserve">สุชาวลี </t>
  </si>
  <si>
    <t>โมดำ</t>
  </si>
  <si>
    <t xml:space="preserve">สุภัสสรา </t>
  </si>
  <si>
    <t>อภัยภักดิ์</t>
  </si>
  <si>
    <t>รติมา</t>
  </si>
  <si>
    <t>เหมือนทอง</t>
  </si>
  <si>
    <t>ศุภสุตา</t>
  </si>
  <si>
    <t>วิบูลรัตน์</t>
  </si>
  <si>
    <t xml:space="preserve">อศิกาญจน์ </t>
  </si>
  <si>
    <t>จันทร์กล่ำ</t>
  </si>
  <si>
    <t>ณิชาภัทร</t>
  </si>
  <si>
    <t>ทัพชัย</t>
  </si>
  <si>
    <t xml:space="preserve">ปริยานุช </t>
  </si>
  <si>
    <t xml:space="preserve">ปาลิตา </t>
  </si>
  <si>
    <t>แสงสว่าง</t>
  </si>
  <si>
    <t>ภวิกา</t>
  </si>
  <si>
    <t>ทิมแสง</t>
  </si>
  <si>
    <t>รักสิกา</t>
  </si>
  <si>
    <t>พลายนาค</t>
  </si>
  <si>
    <t xml:space="preserve">ณัฐวรรณ </t>
  </si>
  <si>
    <t>เก่งถิ่นดง</t>
  </si>
  <si>
    <t xml:space="preserve">ปราณปรียา </t>
  </si>
  <si>
    <t>ทองสุพรรณ์</t>
  </si>
  <si>
    <t>ปาณิสรา</t>
  </si>
  <si>
    <t>เส็งเอี่ยม</t>
  </si>
  <si>
    <t xml:space="preserve">วรัญญา  </t>
  </si>
  <si>
    <t>ทัพดี</t>
  </si>
  <si>
    <t>สุภัสสรา</t>
  </si>
  <si>
    <t>โมติ</t>
  </si>
  <si>
    <t>นิลนาค</t>
  </si>
  <si>
    <t>ชุติมา</t>
  </si>
  <si>
    <t>ลำกระโทก</t>
  </si>
  <si>
    <t>วันณา</t>
  </si>
  <si>
    <t>สุขแจ่ม</t>
  </si>
  <si>
    <t>พีระพงษ์</t>
  </si>
  <si>
    <t>สุธรรมมา</t>
  </si>
  <si>
    <t>ภูริพรรธน์</t>
  </si>
  <si>
    <t>ณชพล</t>
  </si>
  <si>
    <t>อุ่นธานี</t>
  </si>
  <si>
    <t>ณัฐภูมิ</t>
  </si>
  <si>
    <t>คงนิล</t>
  </si>
  <si>
    <t>ธนพฤธ์</t>
  </si>
  <si>
    <t>พัฒนิบูลย์</t>
  </si>
  <si>
    <t>นรภัทร</t>
  </si>
  <si>
    <t>สดแช่ม</t>
  </si>
  <si>
    <t>อัษฎาวุธ</t>
  </si>
  <si>
    <t>กาจธัญกรณ์</t>
  </si>
  <si>
    <t>กิตติพันธ์</t>
  </si>
  <si>
    <t>อู่สัมฤทธิ์</t>
  </si>
  <si>
    <t>ชัยยศ</t>
  </si>
  <si>
    <t xml:space="preserve">เงินบำรุง </t>
  </si>
  <si>
    <t>เดชาวัต</t>
  </si>
  <si>
    <t>ศาสตรา</t>
  </si>
  <si>
    <t>กมุทชาติ</t>
  </si>
  <si>
    <t xml:space="preserve">ภคนันท์ </t>
  </si>
  <si>
    <t>อ่อนคำ</t>
  </si>
  <si>
    <t>อภิรักษ์</t>
  </si>
  <si>
    <t>ภู่พุ่ม</t>
  </si>
  <si>
    <t>ถุงเงิน</t>
  </si>
  <si>
    <t>สุขภิรมย์</t>
  </si>
  <si>
    <t>จิราธิวัฒน์</t>
  </si>
  <si>
    <t>ชื่นศรีนวล</t>
  </si>
  <si>
    <t>กิตติภูมิ</t>
  </si>
  <si>
    <t>อุ่นสมัย</t>
  </si>
  <si>
    <t>เฉลิมราชย์</t>
  </si>
  <si>
    <t>บุตรแก้ว</t>
  </si>
  <si>
    <t>ธันวา</t>
  </si>
  <si>
    <t>เรียนฉิมพลี</t>
  </si>
  <si>
    <t>สิรภพ</t>
  </si>
  <si>
    <t>โฉมศรี</t>
  </si>
  <si>
    <t>อนุวัฒน์</t>
  </si>
  <si>
    <t>พรหมทอง</t>
  </si>
  <si>
    <t>วไล​ลักษณ์​</t>
  </si>
  <si>
    <t>เมฆพงษ์​</t>
  </si>
  <si>
    <t>พัทธภรณ์</t>
  </si>
  <si>
    <t xml:space="preserve">พิมพ์ชนก </t>
  </si>
  <si>
    <t>สุวรรณศร</t>
  </si>
  <si>
    <t xml:space="preserve">ลลิดา </t>
  </si>
  <si>
    <t>กองจำปี</t>
  </si>
  <si>
    <t xml:space="preserve">กัลย์สุดา </t>
  </si>
  <si>
    <t>เก่งธัญญกร</t>
  </si>
  <si>
    <t>สุฑาทิพย์</t>
  </si>
  <si>
    <t>เหล่ารอด</t>
  </si>
  <si>
    <t>อารีรัตน์</t>
  </si>
  <si>
    <t>โกฎทอง</t>
  </si>
  <si>
    <t>ชนิสรา</t>
  </si>
  <si>
    <t>คราวรัมย์</t>
  </si>
  <si>
    <t>ธนัชภรณ์</t>
  </si>
  <si>
    <t>ขวัญมาก</t>
  </si>
  <si>
    <t xml:space="preserve">ธัญสุดา </t>
  </si>
  <si>
    <t>ลำพึงการณ์</t>
  </si>
  <si>
    <t>พรพิมล</t>
  </si>
  <si>
    <t>แสงสาย</t>
  </si>
  <si>
    <t xml:space="preserve">วิมลสิริ </t>
  </si>
  <si>
    <t>ศรีเพ่ง</t>
  </si>
  <si>
    <t>ศศิวิมล</t>
  </si>
  <si>
    <t>ภู่ฉัตร์</t>
  </si>
  <si>
    <t>ไหมเเก้ว</t>
  </si>
  <si>
    <t>ชนะสงคราม</t>
  </si>
  <si>
    <t>นภัสร</t>
  </si>
  <si>
    <t>นุ่มวาที</t>
  </si>
  <si>
    <t>วิภาษณีย์</t>
  </si>
  <si>
    <t>พันธ์เพ็ง</t>
  </si>
  <si>
    <t>ธิดาพร</t>
  </si>
  <si>
    <t>หนูกลัด</t>
  </si>
  <si>
    <t>โสวรรณ</t>
  </si>
  <si>
    <t>พิมพ์โคตร</t>
  </si>
  <si>
    <t>ทวีศักดิ์</t>
  </si>
  <si>
    <t>ยอดปั้น</t>
  </si>
  <si>
    <t>เทิดศักดิ์</t>
  </si>
  <si>
    <t>คันทะวัง</t>
  </si>
  <si>
    <t>รัฐภูมิ</t>
  </si>
  <si>
    <t>นนทพัทธ์</t>
  </si>
  <si>
    <t>วงษ์สว่าง</t>
  </si>
  <si>
    <t>วิชชากร</t>
  </si>
  <si>
    <t>กนก</t>
  </si>
  <si>
    <t>รักขสิทธิ์</t>
  </si>
  <si>
    <t>ทองแถมแก้ว</t>
  </si>
  <si>
    <t>มากตะคุ</t>
  </si>
  <si>
    <t>เกาะศิริ</t>
  </si>
  <si>
    <t>ศิริโส</t>
  </si>
  <si>
    <t>ดวงรัตน์</t>
  </si>
  <si>
    <t>วีรนันท์</t>
  </si>
  <si>
    <t>สมบุญอินทร์</t>
  </si>
  <si>
    <t>คิรากร</t>
  </si>
  <si>
    <t>อนุเวช</t>
  </si>
  <si>
    <t>อัครชัย</t>
  </si>
  <si>
    <t>ตรีรถ</t>
  </si>
  <si>
    <t>นันทิพร</t>
  </si>
  <si>
    <t>จันทร์ประทักษ์</t>
  </si>
  <si>
    <t>วชิรญาณ์</t>
  </si>
  <si>
    <t>สวนแจ้ง</t>
  </si>
  <si>
    <t xml:space="preserve">กษกร </t>
  </si>
  <si>
    <t>เข็มมาก</t>
  </si>
  <si>
    <t>กันติชา</t>
  </si>
  <si>
    <t>รักประสงค์</t>
  </si>
  <si>
    <t xml:space="preserve">รัชนก </t>
  </si>
  <si>
    <t>สมยัง</t>
  </si>
  <si>
    <t>วิมลสิริ</t>
  </si>
  <si>
    <t>กาฬสินธิ์</t>
  </si>
  <si>
    <t>บัณฑิตา</t>
  </si>
  <si>
    <t xml:space="preserve">วรัญญา </t>
  </si>
  <si>
    <t>จันทร์ปางาม</t>
  </si>
  <si>
    <t>ปิ่นประยูร</t>
  </si>
  <si>
    <t xml:space="preserve">นรมน </t>
  </si>
  <si>
    <t>เจริญศิลป์</t>
  </si>
  <si>
    <t xml:space="preserve">แพรวา </t>
  </si>
  <si>
    <t>รักรัง</t>
  </si>
  <si>
    <t xml:space="preserve">ภัทรธิดา  </t>
  </si>
  <si>
    <t>ไวเเสน</t>
  </si>
  <si>
    <t>ฐิยดา</t>
  </si>
  <si>
    <t>มูลจันทร์</t>
  </si>
  <si>
    <t xml:space="preserve">ภัทรธิดา </t>
  </si>
  <si>
    <t>ทองมูล</t>
  </si>
  <si>
    <t>สุธิมา</t>
  </si>
  <si>
    <t>มิลา</t>
  </si>
  <si>
    <t>ศิลาลักษณ์</t>
  </si>
  <si>
    <t>สายพยุง</t>
  </si>
  <si>
    <t>โตป่าเตย</t>
  </si>
  <si>
    <t>ปัญญาพร</t>
  </si>
  <si>
    <t>กัญญาณัฏฐ์</t>
  </si>
  <si>
    <t>แป้นสุข</t>
  </si>
  <si>
    <t>กัลยรัตน์</t>
  </si>
  <si>
    <t>มัชฉิม</t>
  </si>
  <si>
    <t>เขมจิรา</t>
  </si>
  <si>
    <t>ช่างเขียน</t>
  </si>
  <si>
    <t>วาสนา</t>
  </si>
  <si>
    <t>พุ่มแสง</t>
  </si>
  <si>
    <t>สุรางคณา</t>
  </si>
  <si>
    <t>จักรพรรณ</t>
  </si>
  <si>
    <t xml:space="preserve">อินเดช </t>
  </si>
  <si>
    <t>ธนวุฒิ</t>
  </si>
  <si>
    <t>โพธิ์พระรส</t>
  </si>
  <si>
    <t>พิสิทธิ์</t>
  </si>
  <si>
    <t>หอมหวล</t>
  </si>
  <si>
    <t xml:space="preserve">ศิวะ </t>
  </si>
  <si>
    <t>เจริญรส</t>
  </si>
  <si>
    <t>ญาณพัฒน์</t>
  </si>
  <si>
    <t xml:space="preserve">ธนวัฒน์ </t>
  </si>
  <si>
    <t>นาคพันธ์</t>
  </si>
  <si>
    <t xml:space="preserve">สรยุทย์ </t>
  </si>
  <si>
    <t>นเรนทร</t>
  </si>
  <si>
    <t>ชิษณุพงศ์</t>
  </si>
  <si>
    <t>ภูริภัทร</t>
  </si>
  <si>
    <t>สุทธิ</t>
  </si>
  <si>
    <t>รณกร</t>
  </si>
  <si>
    <t>เทียนชัย</t>
  </si>
  <si>
    <t>คำมี</t>
  </si>
  <si>
    <t>กฤติธี</t>
  </si>
  <si>
    <t>แสงทิม</t>
  </si>
  <si>
    <t xml:space="preserve">ธนากร </t>
  </si>
  <si>
    <t>ชื่นเกษร</t>
  </si>
  <si>
    <t>จักรพันธ์</t>
  </si>
  <si>
    <t>อินทร์สิงห์</t>
  </si>
  <si>
    <t>นิโรจน์</t>
  </si>
  <si>
    <t xml:space="preserve">ไชยวัฒน์ </t>
  </si>
  <si>
    <t xml:space="preserve">กุศลธรรม </t>
  </si>
  <si>
    <t>ณัฐภาส</t>
  </si>
  <si>
    <t>มังโส</t>
  </si>
  <si>
    <t xml:space="preserve">ศรีกลัด </t>
  </si>
  <si>
    <t>ธนภัทร</t>
  </si>
  <si>
    <t xml:space="preserve">แก้วเพชร </t>
  </si>
  <si>
    <t>นิติภูมิ</t>
  </si>
  <si>
    <t>โสดร</t>
  </si>
  <si>
    <t>ใหลหลั่ง</t>
  </si>
  <si>
    <t>วันธงชัย</t>
  </si>
  <si>
    <t>วันวิสา</t>
  </si>
  <si>
    <t>สุดเย็น</t>
  </si>
  <si>
    <t>กระถิน</t>
  </si>
  <si>
    <t xml:space="preserve">เชิดวงสูง </t>
  </si>
  <si>
    <t>เกตุกสิกรณ์</t>
  </si>
  <si>
    <t>บัวผัน</t>
  </si>
  <si>
    <t>นงลักษณ์</t>
  </si>
  <si>
    <t>ทิพย์รักษ์</t>
  </si>
  <si>
    <t xml:space="preserve">วรรณิศา </t>
  </si>
  <si>
    <t>เรืองธง</t>
  </si>
  <si>
    <t>ศรีดาว</t>
  </si>
  <si>
    <t>ธันยพร</t>
  </si>
  <si>
    <t>วันนิสา</t>
  </si>
  <si>
    <t>มายุรี</t>
  </si>
  <si>
    <t>ประจงสุข</t>
  </si>
  <si>
    <t>จินตนา</t>
  </si>
  <si>
    <t xml:space="preserve">อรุณ </t>
  </si>
  <si>
    <t>จีระนันท์</t>
  </si>
  <si>
    <t>ดีไทย</t>
  </si>
  <si>
    <t>ญาณิศา</t>
  </si>
  <si>
    <t>วงษ์ราช</t>
  </si>
  <si>
    <t>นภัสสรณ์</t>
  </si>
  <si>
    <t>วงษ์วาล</t>
  </si>
  <si>
    <t>อินทะพันธ์</t>
  </si>
  <si>
    <t>อนัญญา</t>
  </si>
  <si>
    <t>รักษาริกรรม</t>
  </si>
  <si>
    <t>อรสินี</t>
  </si>
  <si>
    <t>กาชัด</t>
  </si>
  <si>
    <t>อัญชิสา</t>
  </si>
  <si>
    <t>ชุนหวงศ์</t>
  </si>
  <si>
    <t>จิณห์นิภา</t>
  </si>
  <si>
    <t>ช่อม่วง</t>
  </si>
  <si>
    <t>ว่องถิ่นเถื่อน</t>
  </si>
  <si>
    <t>คงกล้า</t>
  </si>
  <si>
    <t xml:space="preserve">ณัฐวุฒิ   </t>
  </si>
  <si>
    <t>ศรชัย</t>
  </si>
  <si>
    <t>วิศรุต</t>
  </si>
  <si>
    <t>บางเอี่ยม</t>
  </si>
  <si>
    <t>ศักดิ์ดา</t>
  </si>
  <si>
    <t>คำคุย</t>
  </si>
  <si>
    <t>ศุภกฤต</t>
  </si>
  <si>
    <t>นุสสะ</t>
  </si>
  <si>
    <t>พร​ภ​วิษ​ย์​</t>
  </si>
  <si>
    <t xml:space="preserve">หงษ์ทอง </t>
  </si>
  <si>
    <t>ภาณุพงค์</t>
  </si>
  <si>
    <t>ซ่อนกลิ่น</t>
  </si>
  <si>
    <t>ไชยพิเดช</t>
  </si>
  <si>
    <t>สรัล</t>
  </si>
  <si>
    <t>ไชยชะนะ</t>
  </si>
  <si>
    <t>ธนาคิม</t>
  </si>
  <si>
    <t>สร้อยฟ้า</t>
  </si>
  <si>
    <t>นวมินทร์</t>
  </si>
  <si>
    <t>สุโพนอก</t>
  </si>
  <si>
    <t>รัฐศาสตร์</t>
  </si>
  <si>
    <t>เสือทอง</t>
  </si>
  <si>
    <t>ภูวนันท์​</t>
  </si>
  <si>
    <t>ห่านวิไล​</t>
  </si>
  <si>
    <t xml:space="preserve">กางกรณ์ </t>
  </si>
  <si>
    <t>กันตพงศ์</t>
  </si>
  <si>
    <t>แสนสนิท</t>
  </si>
  <si>
    <t>คุณาสิน</t>
  </si>
  <si>
    <t>ธนกฤษ</t>
  </si>
  <si>
    <t>เถื่อนวรรณา</t>
  </si>
  <si>
    <t>ปฏิภาณ</t>
  </si>
  <si>
    <t>ปิยะมาส</t>
  </si>
  <si>
    <t>ติยะสันต์</t>
  </si>
  <si>
    <t>ปูดวงรัมย์</t>
  </si>
  <si>
    <t>ปาริฉัตร</t>
  </si>
  <si>
    <t>บุญแต้ม</t>
  </si>
  <si>
    <t xml:space="preserve">วรรณวิษา </t>
  </si>
  <si>
    <t>ดวงหอม</t>
  </si>
  <si>
    <t xml:space="preserve">แก้วตา </t>
  </si>
  <si>
    <t>กัลพันธ์</t>
  </si>
  <si>
    <t xml:space="preserve">พันนิพา </t>
  </si>
  <si>
    <t>สีเมือง</t>
  </si>
  <si>
    <t>กมลวรรณ</t>
  </si>
  <si>
    <t>ศรีเดช</t>
  </si>
  <si>
    <t xml:space="preserve">กัลยรัตน์ </t>
  </si>
  <si>
    <t>ทองเลี่ยม</t>
  </si>
  <si>
    <t>ศุภมาศ</t>
  </si>
  <si>
    <t>เศรษฐีธัญญาหาร</t>
  </si>
  <si>
    <t xml:space="preserve">กาญจนา </t>
  </si>
  <si>
    <t>คำสัตย์</t>
  </si>
  <si>
    <t>จิตรลัดดา</t>
  </si>
  <si>
    <t>โพธิ์หอม</t>
  </si>
  <si>
    <t xml:space="preserve">ธนิษชา </t>
  </si>
  <si>
    <t>นราเลิศ</t>
  </si>
  <si>
    <t>พิรุณธิดา</t>
  </si>
  <si>
    <t>อัมเรศ</t>
  </si>
  <si>
    <t>วธูสิริ</t>
  </si>
  <si>
    <t>แสงขาน</t>
  </si>
  <si>
    <t>ส้มอ่ำ</t>
  </si>
  <si>
    <t>อรัญญา</t>
  </si>
  <si>
    <t>ยิ้มเจริญ</t>
  </si>
  <si>
    <t>เต่าแก้ว</t>
  </si>
  <si>
    <t>นํ้าหยก</t>
  </si>
  <si>
    <t>ช่อทิพย์</t>
  </si>
  <si>
    <t>คงคุ้ม</t>
  </si>
  <si>
    <t>ชั้นมัธยมศึกษาปีที่ 5/1</t>
  </si>
  <si>
    <t>แก้วสุขา</t>
  </si>
  <si>
    <t>ชั้นมัธยมศึกษาปีที่ 5/2</t>
  </si>
  <si>
    <t>ปภังกร</t>
  </si>
  <si>
    <t>อยุธยา</t>
  </si>
  <si>
    <t>ชั้นมัธยมศึกษาปีที่ 5/3</t>
  </si>
  <si>
    <t>ภูวดล</t>
  </si>
  <si>
    <t>ชั้นมัธยมศึกษาปีที่ 5/4</t>
  </si>
  <si>
    <t>ชั้นมัธยมศึกษาปีที่ 5/5</t>
  </si>
  <si>
    <t>ปารเมศ</t>
  </si>
  <si>
    <t>ปรินแดน</t>
  </si>
  <si>
    <t>ชั้นมัธยมศึกษาปีที่ 5/6</t>
  </si>
  <si>
    <t>วิชัย</t>
  </si>
  <si>
    <t>ธงศรี</t>
  </si>
  <si>
    <t>ชั้นมัธยมศึกษาปีที่ 5/7</t>
  </si>
  <si>
    <t>อัจฉรา</t>
  </si>
  <si>
    <t>ยมนา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</si>
</sst>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00\-00000\-00\-0"/>
  </numFmts>
  <fonts count="13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5" fillId="2" borderId="1" xfId="0" applyFont="1" applyFill="1" applyBorder="1"/>
    <xf numFmtId="0" fontId="6" fillId="0" borderId="0" xfId="0" applyFont="1"/>
    <xf numFmtId="0" fontId="6" fillId="3" borderId="1" xfId="0" applyFont="1" applyFill="1" applyBorder="1"/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1" fontId="7" fillId="0" borderId="1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1" fillId="4" borderId="6" xfId="0" applyFont="1" applyFill="1" applyBorder="1" applyAlignment="1">
      <alignment vertical="center" wrapText="1"/>
    </xf>
    <xf numFmtId="164" fontId="7" fillId="0" borderId="6" xfId="0" applyNumberFormat="1" applyFont="1" applyBorder="1" applyAlignment="1">
      <alignment horizontal="center" vertical="center" shrinkToFit="1"/>
    </xf>
    <xf numFmtId="164" fontId="7" fillId="0" borderId="6" xfId="0" applyNumberFormat="1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12" fillId="5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workbookViewId="0">
      <selection activeCell="D48" sqref="D48:H48"/>
    </sheetView>
  </sheetViews>
  <sheetFormatPr defaultRowHeight="14.5"/>
  <cols>
    <col min="1" max="1" width="4.08984375" customWidth="1"/>
    <col min="2" max="2" width="8" customWidth="1"/>
    <col min="4" max="4" width="10" customWidth="1"/>
    <col min="5" max="5" width="7.7265625" customWidth="1"/>
    <col min="6" max="6" width="9.6328125" customWidth="1"/>
    <col min="7" max="7" width="10" customWidth="1"/>
    <col min="8" max="8" width="10.36328125" customWidth="1"/>
    <col min="9" max="9" width="10.6328125" customWidth="1"/>
    <col min="10" max="10" width="6.36328125" customWidth="1"/>
    <col min="11" max="11" width="11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1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1" ht="24">
      <c r="A7" s="10" t="s">
        <v>16</v>
      </c>
      <c r="B7" s="65" t="s">
        <v>72</v>
      </c>
      <c r="C7" s="11" t="s">
        <v>73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2" t="s">
        <v>16</v>
      </c>
      <c r="B8" s="13" t="s">
        <v>74</v>
      </c>
      <c r="C8" s="13" t="s">
        <v>75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12" t="s">
        <v>16</v>
      </c>
      <c r="B9" s="13" t="s">
        <v>76</v>
      </c>
      <c r="C9" s="13" t="s">
        <v>77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2" t="s">
        <v>16</v>
      </c>
      <c r="B10" s="13" t="s">
        <v>78</v>
      </c>
      <c r="C10" s="13" t="s">
        <v>79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2" t="s">
        <v>16</v>
      </c>
      <c r="B11" s="13" t="s">
        <v>80</v>
      </c>
      <c r="C11" s="13" t="s">
        <v>81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2" t="s">
        <v>16</v>
      </c>
      <c r="B12" s="13" t="s">
        <v>68</v>
      </c>
      <c r="C12" s="13" t="s">
        <v>82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2" t="s">
        <v>16</v>
      </c>
      <c r="B13" s="13" t="s">
        <v>83</v>
      </c>
      <c r="C13" s="13" t="s">
        <v>84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2" t="s">
        <v>16</v>
      </c>
      <c r="B14" s="13" t="s">
        <v>85</v>
      </c>
      <c r="C14" s="13" t="s">
        <v>86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2" t="s">
        <v>16</v>
      </c>
      <c r="B15" s="13" t="s">
        <v>87</v>
      </c>
      <c r="C15" s="13" t="s">
        <v>88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2" t="s">
        <v>16</v>
      </c>
      <c r="B16" s="13" t="s">
        <v>89</v>
      </c>
      <c r="C16" s="13" t="s">
        <v>90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2" t="s">
        <v>17</v>
      </c>
      <c r="B17" s="13" t="s">
        <v>91</v>
      </c>
      <c r="C17" s="13" t="s">
        <v>46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17.5" customHeight="1">
      <c r="A18" s="68" t="s">
        <v>17</v>
      </c>
      <c r="B18" s="69" t="s">
        <v>92</v>
      </c>
      <c r="C18" s="67" t="s">
        <v>93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2" t="s">
        <v>17</v>
      </c>
      <c r="B19" s="16" t="s">
        <v>94</v>
      </c>
      <c r="C19" s="13" t="s">
        <v>95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2" t="s">
        <v>17</v>
      </c>
      <c r="B20" s="13" t="s">
        <v>96</v>
      </c>
      <c r="C20" s="13" t="s">
        <v>97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2" t="s">
        <v>17</v>
      </c>
      <c r="B21" s="13" t="s">
        <v>98</v>
      </c>
      <c r="C21" s="13" t="s">
        <v>538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2" t="s">
        <v>17</v>
      </c>
      <c r="B22" s="13" t="s">
        <v>99</v>
      </c>
      <c r="C22" s="13" t="s">
        <v>100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2" t="s">
        <v>17</v>
      </c>
      <c r="B23" s="13" t="s">
        <v>101</v>
      </c>
      <c r="C23" s="13" t="s">
        <v>102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2" t="s">
        <v>17</v>
      </c>
      <c r="B24" s="13" t="s">
        <v>103</v>
      </c>
      <c r="C24" s="16" t="s">
        <v>104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2" t="s">
        <v>17</v>
      </c>
      <c r="B25" s="13" t="s">
        <v>105</v>
      </c>
      <c r="C25" s="13" t="s">
        <v>62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2" t="s">
        <v>17</v>
      </c>
      <c r="B26" s="13" t="s">
        <v>106</v>
      </c>
      <c r="C26" s="16" t="s">
        <v>107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2" t="s">
        <v>17</v>
      </c>
      <c r="B27" s="13" t="s">
        <v>108</v>
      </c>
      <c r="C27" s="66" t="s">
        <v>109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2" t="s">
        <v>17</v>
      </c>
      <c r="B28" s="13" t="s">
        <v>110</v>
      </c>
      <c r="C28" s="13" t="s">
        <v>19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2" t="s">
        <v>17</v>
      </c>
      <c r="B29" s="13" t="s">
        <v>111</v>
      </c>
      <c r="C29" s="13" t="s">
        <v>39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2" t="s">
        <v>17</v>
      </c>
      <c r="B30" s="13" t="s">
        <v>112</v>
      </c>
      <c r="C30" s="66" t="s">
        <v>113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2" t="s">
        <v>17</v>
      </c>
      <c r="B31" s="13" t="s">
        <v>114</v>
      </c>
      <c r="C31" s="13" t="s">
        <v>115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2" t="s">
        <v>17</v>
      </c>
      <c r="B32" s="13" t="s">
        <v>116</v>
      </c>
      <c r="C32" s="13" t="s">
        <v>117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2" t="s">
        <v>17</v>
      </c>
      <c r="B33" s="13" t="s">
        <v>118</v>
      </c>
      <c r="C33" s="13" t="s">
        <v>119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2" t="s">
        <v>17</v>
      </c>
      <c r="B34" s="13" t="s">
        <v>120</v>
      </c>
      <c r="C34" s="13" t="s">
        <v>45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2" t="s">
        <v>17</v>
      </c>
      <c r="B35" s="13" t="s">
        <v>121</v>
      </c>
      <c r="C35" s="13" t="s">
        <v>122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2" t="s">
        <v>17</v>
      </c>
      <c r="B36" s="13" t="s">
        <v>123</v>
      </c>
      <c r="C36" s="13" t="s">
        <v>124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2" t="s">
        <v>17</v>
      </c>
      <c r="B37" s="13" t="s">
        <v>59</v>
      </c>
      <c r="C37" s="13" t="s">
        <v>38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2" t="s">
        <v>17</v>
      </c>
      <c r="B38" s="13" t="s">
        <v>125</v>
      </c>
      <c r="C38" s="13" t="s">
        <v>126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2" t="s">
        <v>17</v>
      </c>
      <c r="B39" s="13" t="s">
        <v>127</v>
      </c>
      <c r="C39" s="16" t="s">
        <v>128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2" t="s">
        <v>17</v>
      </c>
      <c r="B40" s="13" t="s">
        <v>129</v>
      </c>
      <c r="C40" s="13" t="s">
        <v>130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2" t="s">
        <v>17</v>
      </c>
      <c r="B41" s="13" t="s">
        <v>131</v>
      </c>
      <c r="C41" s="13" t="s">
        <v>67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2" t="s">
        <v>17</v>
      </c>
      <c r="B42" s="13" t="s">
        <v>132</v>
      </c>
      <c r="C42" s="13" t="s">
        <v>133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2" t="s">
        <v>17</v>
      </c>
      <c r="B43" s="13" t="s">
        <v>134</v>
      </c>
      <c r="C43" s="13" t="s">
        <v>135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14" t="s">
        <v>17</v>
      </c>
      <c r="B44" s="15" t="s">
        <v>136</v>
      </c>
      <c r="C44" s="15" t="s">
        <v>137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8"/>
      <c r="B45" s="8"/>
      <c r="C45" s="2" t="s">
        <v>15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8"/>
      <c r="J45" s="8"/>
      <c r="K45" s="8"/>
    </row>
    <row r="46" spans="1:11" ht="24">
      <c r="A46" s="8"/>
      <c r="B46" s="8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8"/>
      <c r="J46" s="8"/>
      <c r="K46" s="8"/>
    </row>
    <row r="47" spans="1:11" ht="24">
      <c r="A47" s="8"/>
      <c r="B47" s="8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8"/>
      <c r="J47" s="8"/>
      <c r="K47" s="8"/>
    </row>
    <row r="48" spans="1:11" ht="24">
      <c r="A48" s="8"/>
      <c r="B48" s="8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8"/>
      <c r="J48" s="8"/>
      <c r="K48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workbookViewId="0">
      <selection activeCell="K13" sqref="K13:K17"/>
    </sheetView>
  </sheetViews>
  <sheetFormatPr defaultRowHeight="14.5"/>
  <cols>
    <col min="1" max="1" width="3.90625" customWidth="1"/>
    <col min="2" max="2" width="8.453125" customWidth="1"/>
    <col min="3" max="3" width="10.7265625" customWidth="1"/>
    <col min="4" max="4" width="10.26953125" customWidth="1"/>
    <col min="5" max="5" width="8.7265625" customWidth="1"/>
    <col min="6" max="6" width="9.453125" customWidth="1"/>
    <col min="7" max="7" width="10.26953125" customWidth="1"/>
    <col min="8" max="8" width="11" customWidth="1"/>
    <col min="9" max="9" width="10.36328125" customWidth="1"/>
    <col min="10" max="10" width="5.08984375" customWidth="1"/>
    <col min="11" max="11" width="12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1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1" ht="22.5" customHeight="1">
      <c r="A7" s="21" t="s">
        <v>16</v>
      </c>
      <c r="B7" s="22" t="s">
        <v>138</v>
      </c>
      <c r="C7" s="22" t="s">
        <v>139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2" customHeight="1">
      <c r="A8" s="23" t="s">
        <v>16</v>
      </c>
      <c r="B8" s="24" t="s">
        <v>140</v>
      </c>
      <c r="C8" s="24" t="s">
        <v>141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2" customHeight="1">
      <c r="A9" s="23" t="s">
        <v>16</v>
      </c>
      <c r="B9" s="24" t="s">
        <v>142</v>
      </c>
      <c r="C9" s="24" t="s">
        <v>143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2" customHeight="1">
      <c r="A10" s="23" t="s">
        <v>16</v>
      </c>
      <c r="B10" s="24" t="s">
        <v>144</v>
      </c>
      <c r="C10" s="24" t="s">
        <v>145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2" customHeight="1">
      <c r="A11" s="23" t="s">
        <v>16</v>
      </c>
      <c r="B11" s="24" t="s">
        <v>33</v>
      </c>
      <c r="C11" s="24" t="s">
        <v>146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2.5" customHeight="1">
      <c r="A12" s="23" t="s">
        <v>16</v>
      </c>
      <c r="B12" s="24" t="s">
        <v>147</v>
      </c>
      <c r="C12" s="24" t="s">
        <v>148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2" customHeight="1">
      <c r="A13" s="23" t="s">
        <v>16</v>
      </c>
      <c r="B13" s="24" t="s">
        <v>27</v>
      </c>
      <c r="C13" s="24" t="s">
        <v>70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2.5" customHeight="1">
      <c r="A14" s="23" t="s">
        <v>16</v>
      </c>
      <c r="B14" s="24" t="s">
        <v>51</v>
      </c>
      <c r="C14" s="24" t="s">
        <v>149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2.5" customHeight="1">
      <c r="A15" s="71" t="s">
        <v>16</v>
      </c>
      <c r="B15" s="72" t="s">
        <v>540</v>
      </c>
      <c r="C15" s="72" t="s">
        <v>541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2" customHeight="1">
      <c r="A16" s="23" t="s">
        <v>17</v>
      </c>
      <c r="B16" s="24" t="s">
        <v>150</v>
      </c>
      <c r="C16" s="24" t="s">
        <v>151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2.5" customHeight="1">
      <c r="A17" s="23" t="s">
        <v>17</v>
      </c>
      <c r="B17" s="24" t="s">
        <v>47</v>
      </c>
      <c r="C17" s="24" t="s">
        <v>152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2.5" customHeight="1">
      <c r="A18" s="23" t="s">
        <v>17</v>
      </c>
      <c r="B18" s="24" t="s">
        <v>153</v>
      </c>
      <c r="C18" s="24" t="s">
        <v>154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2" customHeight="1">
      <c r="A19" s="23" t="s">
        <v>17</v>
      </c>
      <c r="B19" s="24" t="s">
        <v>155</v>
      </c>
      <c r="C19" s="24" t="s">
        <v>18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2.5" customHeight="1">
      <c r="A20" s="23" t="s">
        <v>17</v>
      </c>
      <c r="B20" s="24" t="s">
        <v>156</v>
      </c>
      <c r="C20" s="24" t="s">
        <v>157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2" customHeight="1">
      <c r="A21" s="23" t="s">
        <v>17</v>
      </c>
      <c r="B21" s="24" t="s">
        <v>158</v>
      </c>
      <c r="C21" s="24" t="s">
        <v>159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2" customHeight="1">
      <c r="A22" s="23" t="s">
        <v>17</v>
      </c>
      <c r="B22" s="18" t="s">
        <v>160</v>
      </c>
      <c r="C22" s="24" t="s">
        <v>86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2.5" customHeight="1">
      <c r="A23" s="23" t="s">
        <v>17</v>
      </c>
      <c r="B23" s="24" t="s">
        <v>161</v>
      </c>
      <c r="C23" s="29" t="s">
        <v>162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2" customHeight="1">
      <c r="A24" s="23" t="s">
        <v>17</v>
      </c>
      <c r="B24" s="24" t="s">
        <v>163</v>
      </c>
      <c r="C24" s="24" t="s">
        <v>164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2" customHeight="1">
      <c r="A25" s="23" t="s">
        <v>17</v>
      </c>
      <c r="B25" s="18" t="s">
        <v>165</v>
      </c>
      <c r="C25" s="24" t="s">
        <v>166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2" customHeight="1">
      <c r="A26" s="23" t="s">
        <v>17</v>
      </c>
      <c r="B26" s="24" t="s">
        <v>167</v>
      </c>
      <c r="C26" s="24" t="s">
        <v>168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2" customHeight="1">
      <c r="A27" s="23" t="s">
        <v>17</v>
      </c>
      <c r="B27" s="24" t="s">
        <v>169</v>
      </c>
      <c r="C27" s="24" t="s">
        <v>170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2.5" customHeight="1">
      <c r="A28" s="23" t="s">
        <v>17</v>
      </c>
      <c r="B28" s="24" t="s">
        <v>171</v>
      </c>
      <c r="C28" s="24" t="s">
        <v>172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2.5" customHeight="1">
      <c r="A29" s="23" t="s">
        <v>17</v>
      </c>
      <c r="B29" s="24" t="s">
        <v>173</v>
      </c>
      <c r="C29" s="24" t="s">
        <v>174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2" customHeight="1">
      <c r="A30" s="23" t="s">
        <v>17</v>
      </c>
      <c r="B30" s="24" t="s">
        <v>96</v>
      </c>
      <c r="C30" s="24" t="s">
        <v>175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2" customHeight="1">
      <c r="A31" s="23" t="s">
        <v>17</v>
      </c>
      <c r="B31" s="24" t="s">
        <v>176</v>
      </c>
      <c r="C31" s="24" t="s">
        <v>177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2.5" customHeight="1">
      <c r="A32" s="23" t="s">
        <v>17</v>
      </c>
      <c r="B32" s="24" t="s">
        <v>178</v>
      </c>
      <c r="C32" s="24" t="s">
        <v>179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2.5" customHeight="1">
      <c r="A33" s="23" t="s">
        <v>17</v>
      </c>
      <c r="B33" s="24" t="s">
        <v>180</v>
      </c>
      <c r="C33" s="24" t="s">
        <v>119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2" customHeight="1">
      <c r="A34" s="23" t="s">
        <v>17</v>
      </c>
      <c r="B34" s="24" t="s">
        <v>181</v>
      </c>
      <c r="C34" s="24" t="s">
        <v>182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2" customHeight="1">
      <c r="A35" s="23" t="s">
        <v>17</v>
      </c>
      <c r="B35" s="24" t="s">
        <v>183</v>
      </c>
      <c r="C35" s="24" t="s">
        <v>184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2" customHeight="1">
      <c r="A36" s="23" t="s">
        <v>17</v>
      </c>
      <c r="B36" s="24" t="s">
        <v>185</v>
      </c>
      <c r="C36" s="24" t="s">
        <v>186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2.5" customHeight="1">
      <c r="A37" s="23" t="s">
        <v>17</v>
      </c>
      <c r="B37" s="24" t="s">
        <v>187</v>
      </c>
      <c r="C37" s="24" t="s">
        <v>188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1.5" customHeight="1">
      <c r="A38" s="23" t="s">
        <v>17</v>
      </c>
      <c r="B38" s="24" t="s">
        <v>189</v>
      </c>
      <c r="C38" s="24" t="s">
        <v>190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1.5" customHeight="1">
      <c r="A39" s="23" t="s">
        <v>17</v>
      </c>
      <c r="B39" s="24" t="s">
        <v>191</v>
      </c>
      <c r="C39" s="24" t="s">
        <v>192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1.5" customHeight="1">
      <c r="A40" s="23" t="s">
        <v>17</v>
      </c>
      <c r="B40" s="24" t="s">
        <v>116</v>
      </c>
      <c r="C40" s="24" t="s">
        <v>193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2" customHeight="1">
      <c r="A41" s="23" t="s">
        <v>17</v>
      </c>
      <c r="B41" s="24" t="s">
        <v>194</v>
      </c>
      <c r="C41" s="24" t="s">
        <v>195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2" customHeight="1">
      <c r="A42" s="23" t="s">
        <v>17</v>
      </c>
      <c r="B42" s="24" t="s">
        <v>49</v>
      </c>
      <c r="C42" s="24" t="s">
        <v>196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2" customHeight="1">
      <c r="A43" s="23" t="s">
        <v>17</v>
      </c>
      <c r="B43" s="24" t="s">
        <v>54</v>
      </c>
      <c r="C43" s="24" t="s">
        <v>197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2.5" customHeight="1">
      <c r="A44" s="23" t="s">
        <v>17</v>
      </c>
      <c r="B44" s="24" t="s">
        <v>198</v>
      </c>
      <c r="C44" s="24" t="s">
        <v>199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2.5" customHeight="1">
      <c r="A45" s="25" t="s">
        <v>17</v>
      </c>
      <c r="B45" s="26" t="s">
        <v>200</v>
      </c>
      <c r="C45" s="26" t="s">
        <v>201</v>
      </c>
      <c r="D45" s="9"/>
      <c r="E45" s="9"/>
      <c r="F45" s="9"/>
      <c r="G45" s="9"/>
      <c r="H45" s="9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2" customHeight="1">
      <c r="A46" s="27" t="s">
        <v>17</v>
      </c>
      <c r="B46" s="70" t="s">
        <v>202</v>
      </c>
      <c r="C46" s="28" t="s">
        <v>203</v>
      </c>
      <c r="D46" s="9"/>
      <c r="E46" s="9"/>
      <c r="F46" s="9"/>
      <c r="G46" s="9"/>
      <c r="H46" s="9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8"/>
      <c r="B47" s="8"/>
      <c r="C47" s="2" t="s">
        <v>15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8"/>
      <c r="J47" s="8"/>
      <c r="K47" s="8"/>
    </row>
    <row r="48" spans="1:11" ht="24">
      <c r="A48" s="8"/>
      <c r="B48" s="8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8"/>
      <c r="J48" s="8"/>
      <c r="K48" s="8"/>
    </row>
    <row r="49" spans="1:11" ht="24">
      <c r="A49" s="8"/>
      <c r="B49" s="8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8"/>
      <c r="J49" s="8"/>
      <c r="K49" s="8"/>
    </row>
    <row r="50" spans="1:11" ht="24">
      <c r="A50" s="8"/>
      <c r="B50" s="8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8"/>
      <c r="J50" s="8"/>
      <c r="K50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topLeftCell="A37" workbookViewId="0">
      <selection activeCell="B16" sqref="B16"/>
    </sheetView>
  </sheetViews>
  <sheetFormatPr defaultRowHeight="14.5"/>
  <cols>
    <col min="1" max="1" width="4" customWidth="1"/>
    <col min="2" max="2" width="8" customWidth="1"/>
    <col min="3" max="3" width="9.453125" customWidth="1"/>
    <col min="4" max="4" width="9.08984375" customWidth="1"/>
    <col min="5" max="5" width="7.36328125" customWidth="1"/>
    <col min="6" max="6" width="8.6328125" customWidth="1"/>
    <col min="7" max="8" width="9.6328125" customWidth="1"/>
    <col min="9" max="9" width="10" customWidth="1"/>
    <col min="10" max="10" width="6.90625" customWidth="1"/>
    <col min="11" max="11" width="11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542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1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1" ht="24">
      <c r="A7" s="10" t="s">
        <v>16</v>
      </c>
      <c r="B7" s="17" t="s">
        <v>204</v>
      </c>
      <c r="C7" s="17" t="s">
        <v>205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2" t="s">
        <v>16</v>
      </c>
      <c r="B8" s="18" t="s">
        <v>66</v>
      </c>
      <c r="C8" s="29" t="s">
        <v>206</v>
      </c>
      <c r="D8" s="7"/>
      <c r="E8" s="7"/>
      <c r="F8" s="7"/>
      <c r="G8" s="7"/>
      <c r="H8" s="7"/>
      <c r="I8" s="6">
        <f t="shared" ref="I8:I45" si="0">SUM(D8:H8)</f>
        <v>0</v>
      </c>
      <c r="J8" s="6">
        <f t="shared" ref="J8:J45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4">
      <c r="A9" s="12" t="s">
        <v>16</v>
      </c>
      <c r="B9" s="18" t="s">
        <v>207</v>
      </c>
      <c r="C9" s="18" t="s">
        <v>208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2" t="s">
        <v>16</v>
      </c>
      <c r="B10" s="18" t="s">
        <v>209</v>
      </c>
      <c r="C10" s="18" t="s">
        <v>210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55" t="s">
        <v>16</v>
      </c>
      <c r="B11" s="54" t="s">
        <v>543</v>
      </c>
      <c r="C11" s="54" t="s">
        <v>139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2" t="s">
        <v>17</v>
      </c>
      <c r="B12" s="18" t="s">
        <v>211</v>
      </c>
      <c r="C12" s="18" t="s">
        <v>212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2" t="s">
        <v>17</v>
      </c>
      <c r="B13" s="18" t="s">
        <v>213</v>
      </c>
      <c r="C13" s="18" t="s">
        <v>214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2" t="s">
        <v>17</v>
      </c>
      <c r="B14" s="18" t="s">
        <v>215</v>
      </c>
      <c r="C14" s="18" t="s">
        <v>216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2" t="s">
        <v>17</v>
      </c>
      <c r="B15" s="18" t="s">
        <v>217</v>
      </c>
      <c r="C15" s="18" t="s">
        <v>31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6" customHeight="1">
      <c r="A16" s="12" t="s">
        <v>17</v>
      </c>
      <c r="B16" s="29" t="s">
        <v>218</v>
      </c>
      <c r="C16" s="18" t="s">
        <v>219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2" t="s">
        <v>17</v>
      </c>
      <c r="B17" s="18" t="s">
        <v>220</v>
      </c>
      <c r="C17" s="18" t="s">
        <v>28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2" t="s">
        <v>17</v>
      </c>
      <c r="B18" s="29" t="s">
        <v>221</v>
      </c>
      <c r="C18" s="73" t="s">
        <v>222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2" t="s">
        <v>17</v>
      </c>
      <c r="B19" s="18" t="s">
        <v>223</v>
      </c>
      <c r="C19" s="18" t="s">
        <v>19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2" t="s">
        <v>17</v>
      </c>
      <c r="B20" s="18" t="s">
        <v>24</v>
      </c>
      <c r="C20" s="18" t="s">
        <v>22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2" t="s">
        <v>17</v>
      </c>
      <c r="B21" s="18" t="s">
        <v>224</v>
      </c>
      <c r="C21" s="29" t="s">
        <v>225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2" t="s">
        <v>17</v>
      </c>
      <c r="B22" s="18" t="s">
        <v>226</v>
      </c>
      <c r="C22" s="18" t="s">
        <v>227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2" t="s">
        <v>17</v>
      </c>
      <c r="B23" s="18" t="s">
        <v>228</v>
      </c>
      <c r="C23" s="18" t="s">
        <v>229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2" t="s">
        <v>17</v>
      </c>
      <c r="B24" s="18" t="s">
        <v>40</v>
      </c>
      <c r="C24" s="18" t="s">
        <v>230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2" t="s">
        <v>17</v>
      </c>
      <c r="B25" s="18" t="s">
        <v>231</v>
      </c>
      <c r="C25" s="18" t="s">
        <v>232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2" t="s">
        <v>17</v>
      </c>
      <c r="B26" s="18" t="s">
        <v>233</v>
      </c>
      <c r="C26" s="18" t="s">
        <v>234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2" t="s">
        <v>17</v>
      </c>
      <c r="B27" s="18" t="s">
        <v>235</v>
      </c>
      <c r="C27" s="18" t="s">
        <v>236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2" t="s">
        <v>17</v>
      </c>
      <c r="B28" s="18" t="s">
        <v>237</v>
      </c>
      <c r="C28" s="18" t="s">
        <v>238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2" t="s">
        <v>17</v>
      </c>
      <c r="B29" s="18" t="s">
        <v>239</v>
      </c>
      <c r="C29" s="18" t="s">
        <v>240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2" t="s">
        <v>17</v>
      </c>
      <c r="B30" s="18" t="s">
        <v>241</v>
      </c>
      <c r="C30" s="18" t="s">
        <v>242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2" t="s">
        <v>17</v>
      </c>
      <c r="B31" s="18" t="s">
        <v>243</v>
      </c>
      <c r="C31" s="18" t="s">
        <v>244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2" t="s">
        <v>17</v>
      </c>
      <c r="B32" s="18" t="s">
        <v>245</v>
      </c>
      <c r="C32" s="18" t="s">
        <v>19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2" t="s">
        <v>17</v>
      </c>
      <c r="B33" s="18" t="s">
        <v>246</v>
      </c>
      <c r="C33" s="18" t="s">
        <v>230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2" t="s">
        <v>17</v>
      </c>
      <c r="B34" s="18" t="s">
        <v>50</v>
      </c>
      <c r="C34" s="18" t="s">
        <v>100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2" t="s">
        <v>17</v>
      </c>
      <c r="B35" s="18" t="s">
        <v>26</v>
      </c>
      <c r="C35" s="18" t="s">
        <v>247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2" t="s">
        <v>17</v>
      </c>
      <c r="B36" s="18" t="s">
        <v>248</v>
      </c>
      <c r="C36" s="18" t="s">
        <v>249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2" t="s">
        <v>17</v>
      </c>
      <c r="B37" s="18" t="s">
        <v>250</v>
      </c>
      <c r="C37" s="18" t="s">
        <v>251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2" t="s">
        <v>17</v>
      </c>
      <c r="B38" s="18" t="s">
        <v>252</v>
      </c>
      <c r="C38" s="18" t="s">
        <v>253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2" t="s">
        <v>17</v>
      </c>
      <c r="B39" s="29" t="s">
        <v>254</v>
      </c>
      <c r="C39" s="18" t="s">
        <v>255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2" t="s">
        <v>17</v>
      </c>
      <c r="B40" s="18" t="s">
        <v>256</v>
      </c>
      <c r="C40" s="18" t="s">
        <v>257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2" t="s">
        <v>17</v>
      </c>
      <c r="B41" s="18" t="s">
        <v>258</v>
      </c>
      <c r="C41" s="18" t="s">
        <v>259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2" t="s">
        <v>17</v>
      </c>
      <c r="B42" s="18" t="s">
        <v>260</v>
      </c>
      <c r="C42" s="18" t="s">
        <v>261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9" t="s">
        <v>17</v>
      </c>
      <c r="B43" s="20" t="s">
        <v>21</v>
      </c>
      <c r="C43" s="20" t="s">
        <v>262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30" t="s">
        <v>17</v>
      </c>
      <c r="B44" s="31" t="s">
        <v>263</v>
      </c>
      <c r="C44" s="31" t="s">
        <v>264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32" t="s">
        <v>17</v>
      </c>
      <c r="B45" s="33" t="s">
        <v>265</v>
      </c>
      <c r="C45" s="34" t="s">
        <v>266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8"/>
      <c r="B46" s="8"/>
      <c r="C46" s="2" t="s">
        <v>15</v>
      </c>
      <c r="D46" s="2">
        <f>COUNTIF(D7:D45,"=4")</f>
        <v>0</v>
      </c>
      <c r="E46" s="2">
        <f t="shared" ref="E46:H46" si="3">COUNTIF(E7:E45,"=4")</f>
        <v>0</v>
      </c>
      <c r="F46" s="2">
        <f t="shared" si="3"/>
        <v>0</v>
      </c>
      <c r="G46" s="2">
        <f t="shared" si="3"/>
        <v>0</v>
      </c>
      <c r="H46" s="2">
        <f t="shared" si="3"/>
        <v>0</v>
      </c>
      <c r="I46" s="8"/>
      <c r="J46" s="8"/>
      <c r="K46" s="8"/>
    </row>
    <row r="47" spans="1:11" ht="24">
      <c r="A47" s="8"/>
      <c r="B47" s="8"/>
      <c r="C47" s="2" t="s">
        <v>10</v>
      </c>
      <c r="D47" s="2">
        <f>COUNTIF(D7:D45,"=3")</f>
        <v>0</v>
      </c>
      <c r="E47" s="2">
        <f t="shared" ref="E47:H47" si="4">COUNTIF(E7:E45,"=3")</f>
        <v>0</v>
      </c>
      <c r="F47" s="2">
        <f t="shared" si="4"/>
        <v>0</v>
      </c>
      <c r="G47" s="2">
        <f t="shared" si="4"/>
        <v>0</v>
      </c>
      <c r="H47" s="2">
        <f t="shared" si="4"/>
        <v>0</v>
      </c>
      <c r="I47" s="8"/>
      <c r="J47" s="8"/>
      <c r="K47" s="8"/>
    </row>
    <row r="48" spans="1:11" ht="24">
      <c r="A48" s="8"/>
      <c r="B48" s="8"/>
      <c r="C48" s="2" t="s">
        <v>11</v>
      </c>
      <c r="D48" s="2">
        <f>COUNTIF(D7:D45,"=2")</f>
        <v>0</v>
      </c>
      <c r="E48" s="2">
        <f t="shared" ref="E48:H48" si="5">COUNTIF(E7:E45,"=2")</f>
        <v>0</v>
      </c>
      <c r="F48" s="2">
        <f t="shared" si="5"/>
        <v>0</v>
      </c>
      <c r="G48" s="2">
        <f t="shared" si="5"/>
        <v>0</v>
      </c>
      <c r="H48" s="2">
        <f t="shared" si="5"/>
        <v>0</v>
      </c>
      <c r="I48" s="8"/>
      <c r="J48" s="8"/>
      <c r="K48" s="8"/>
    </row>
    <row r="49" spans="1:11" ht="24">
      <c r="A49" s="8"/>
      <c r="B49" s="8"/>
      <c r="C49" s="2" t="s">
        <v>12</v>
      </c>
      <c r="D49" s="2">
        <f>COUNTIF(D7:D45,"=1")</f>
        <v>0</v>
      </c>
      <c r="E49" s="2">
        <f t="shared" ref="E49:H49" si="6">COUNTIF(E7:E45,"=1")</f>
        <v>0</v>
      </c>
      <c r="F49" s="2">
        <f t="shared" si="6"/>
        <v>0</v>
      </c>
      <c r="G49" s="2">
        <f t="shared" si="6"/>
        <v>0</v>
      </c>
      <c r="H49" s="2">
        <f t="shared" si="6"/>
        <v>0</v>
      </c>
      <c r="I49" s="8"/>
      <c r="J49" s="8"/>
      <c r="K49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workbookViewId="0">
      <selection activeCell="D48" sqref="D48:H48"/>
    </sheetView>
  </sheetViews>
  <sheetFormatPr defaultRowHeight="14.5"/>
  <cols>
    <col min="1" max="1" width="4.08984375" customWidth="1"/>
    <col min="2" max="2" width="7.26953125" customWidth="1"/>
    <col min="3" max="3" width="10.7265625" customWidth="1"/>
    <col min="4" max="4" width="10.6328125" customWidth="1"/>
    <col min="5" max="5" width="7.08984375" customWidth="1"/>
    <col min="6" max="6" width="9.7265625" customWidth="1"/>
    <col min="7" max="7" width="10.08984375" customWidth="1"/>
    <col min="8" max="8" width="10.453125" customWidth="1"/>
    <col min="9" max="9" width="10.6328125" customWidth="1"/>
    <col min="10" max="10" width="6.7265625" customWidth="1"/>
    <col min="11" max="11" width="11.6328125" customWidth="1"/>
  </cols>
  <sheetData>
    <row r="1" spans="1:12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ht="24">
      <c r="A2" s="2" t="s">
        <v>544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spans="1:12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2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2" ht="24">
      <c r="A7" s="35" t="s">
        <v>16</v>
      </c>
      <c r="B7" s="36" t="s">
        <v>267</v>
      </c>
      <c r="C7" s="36" t="s">
        <v>268</v>
      </c>
      <c r="D7" s="7"/>
      <c r="E7" s="7"/>
      <c r="F7" s="7"/>
      <c r="G7" s="7"/>
      <c r="H7" s="7"/>
      <c r="I7" s="6">
        <f t="shared" ref="I7:I44" si="0">SUM(D7:H7)</f>
        <v>0</v>
      </c>
      <c r="J7" s="6">
        <f t="shared" ref="J7:J44" si="1">AVERAGE(I7)/5</f>
        <v>0</v>
      </c>
      <c r="K7" s="6" t="b">
        <f t="shared" ref="K7:K44" si="2">IF(J7&gt;3,"ดีมาก",IF(J7&gt;2,"ดี",IF(J7&gt;1,"พอใช้",IF(J7&gt;0,"ปรับปรุง"))))</f>
        <v>0</v>
      </c>
    </row>
    <row r="8" spans="1:12" ht="24.5" customHeight="1">
      <c r="A8" s="12" t="s">
        <v>16</v>
      </c>
      <c r="B8" s="18" t="s">
        <v>269</v>
      </c>
      <c r="C8" s="18" t="s">
        <v>71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2" ht="24">
      <c r="A9" s="37" t="s">
        <v>16</v>
      </c>
      <c r="B9" s="38" t="s">
        <v>270</v>
      </c>
      <c r="C9" s="38" t="s">
        <v>271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2" ht="24">
      <c r="A10" s="37" t="s">
        <v>16</v>
      </c>
      <c r="B10" s="38" t="s">
        <v>272</v>
      </c>
      <c r="C10" s="38" t="s">
        <v>273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2" ht="24">
      <c r="A11" s="12" t="s">
        <v>16</v>
      </c>
      <c r="B11" s="18" t="s">
        <v>274</v>
      </c>
      <c r="C11" s="18" t="s">
        <v>275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2" ht="24">
      <c r="A12" s="12" t="s">
        <v>16</v>
      </c>
      <c r="B12" s="18" t="s">
        <v>276</v>
      </c>
      <c r="C12" s="18" t="s">
        <v>277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2" ht="24">
      <c r="A13" s="12" t="s">
        <v>16</v>
      </c>
      <c r="B13" s="18" t="s">
        <v>278</v>
      </c>
      <c r="C13" s="18" t="s">
        <v>279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2" ht="24">
      <c r="A14" s="12" t="s">
        <v>16</v>
      </c>
      <c r="B14" s="18" t="s">
        <v>280</v>
      </c>
      <c r="C14" s="18" t="s">
        <v>281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2" ht="24">
      <c r="A15" s="39" t="s">
        <v>16</v>
      </c>
      <c r="B15" s="40" t="s">
        <v>282</v>
      </c>
      <c r="C15" s="40" t="s">
        <v>283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2" ht="24">
      <c r="A16" s="12" t="s">
        <v>16</v>
      </c>
      <c r="B16" s="18" t="s">
        <v>284</v>
      </c>
      <c r="C16" s="18" t="s">
        <v>20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37" t="s">
        <v>16</v>
      </c>
      <c r="B17" s="38" t="s">
        <v>285</v>
      </c>
      <c r="C17" s="38" t="s">
        <v>286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37" t="s">
        <v>16</v>
      </c>
      <c r="B18" s="38" t="s">
        <v>287</v>
      </c>
      <c r="C18" s="38" t="s">
        <v>288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2" t="s">
        <v>16</v>
      </c>
      <c r="B19" s="18" t="s">
        <v>289</v>
      </c>
      <c r="C19" s="18" t="s">
        <v>290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37" t="s">
        <v>16</v>
      </c>
      <c r="B20" s="38" t="s">
        <v>291</v>
      </c>
      <c r="C20" s="38" t="s">
        <v>292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9" customHeight="1">
      <c r="A21" s="12" t="s">
        <v>16</v>
      </c>
      <c r="B21" s="18" t="s">
        <v>293</v>
      </c>
      <c r="C21" s="18" t="s">
        <v>294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2" t="s">
        <v>16</v>
      </c>
      <c r="B22" s="18" t="s">
        <v>295</v>
      </c>
      <c r="C22" s="18" t="s">
        <v>296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2" t="s">
        <v>16</v>
      </c>
      <c r="B23" s="29" t="s">
        <v>297</v>
      </c>
      <c r="C23" s="18" t="s">
        <v>298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2" t="s">
        <v>16</v>
      </c>
      <c r="B24" s="18" t="s">
        <v>299</v>
      </c>
      <c r="C24" s="18" t="s">
        <v>300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2" t="s">
        <v>16</v>
      </c>
      <c r="B25" s="18" t="s">
        <v>301</v>
      </c>
      <c r="C25" s="18" t="s">
        <v>302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2" t="s">
        <v>16</v>
      </c>
      <c r="B26" s="18" t="s">
        <v>303</v>
      </c>
      <c r="C26" s="18" t="s">
        <v>304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37" t="s">
        <v>17</v>
      </c>
      <c r="B27" s="38" t="s">
        <v>305</v>
      </c>
      <c r="C27" s="38" t="s">
        <v>306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37" t="s">
        <v>17</v>
      </c>
      <c r="B28" s="38" t="s">
        <v>307</v>
      </c>
      <c r="C28" s="38" t="s">
        <v>100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37" t="s">
        <v>17</v>
      </c>
      <c r="B29" s="38" t="s">
        <v>308</v>
      </c>
      <c r="C29" s="38" t="s">
        <v>309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37" t="s">
        <v>17</v>
      </c>
      <c r="B30" s="38" t="s">
        <v>310</v>
      </c>
      <c r="C30" s="38" t="s">
        <v>311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37" t="s">
        <v>17</v>
      </c>
      <c r="B31" s="38" t="s">
        <v>312</v>
      </c>
      <c r="C31" s="38" t="s">
        <v>313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37" t="s">
        <v>17</v>
      </c>
      <c r="B32" s="38" t="s">
        <v>314</v>
      </c>
      <c r="C32" s="38" t="s">
        <v>315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37" t="s">
        <v>17</v>
      </c>
      <c r="B33" s="38" t="s">
        <v>316</v>
      </c>
      <c r="C33" s="38" t="s">
        <v>317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37" t="s">
        <v>17</v>
      </c>
      <c r="B34" s="38" t="s">
        <v>318</v>
      </c>
      <c r="C34" s="38" t="s">
        <v>319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37" t="s">
        <v>17</v>
      </c>
      <c r="B35" s="38" t="s">
        <v>320</v>
      </c>
      <c r="C35" s="38" t="s">
        <v>321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37" t="s">
        <v>17</v>
      </c>
      <c r="B36" s="38" t="s">
        <v>322</v>
      </c>
      <c r="C36" s="38" t="s">
        <v>323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37" t="s">
        <v>17</v>
      </c>
      <c r="B37" s="38" t="s">
        <v>324</v>
      </c>
      <c r="C37" s="38" t="s">
        <v>325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37" t="s">
        <v>17</v>
      </c>
      <c r="B38" s="38" t="s">
        <v>326</v>
      </c>
      <c r="C38" s="38" t="s">
        <v>327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37" t="s">
        <v>17</v>
      </c>
      <c r="B39" s="38" t="s">
        <v>328</v>
      </c>
      <c r="C39" s="38" t="s">
        <v>329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37" t="s">
        <v>17</v>
      </c>
      <c r="B40" s="38" t="s">
        <v>330</v>
      </c>
      <c r="C40" s="38" t="s">
        <v>331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37" t="s">
        <v>17</v>
      </c>
      <c r="B41" s="38" t="s">
        <v>332</v>
      </c>
      <c r="C41" s="38" t="s">
        <v>333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2" t="s">
        <v>17</v>
      </c>
      <c r="B42" s="18" t="s">
        <v>334</v>
      </c>
      <c r="C42" s="18" t="s">
        <v>335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2" t="s">
        <v>17</v>
      </c>
      <c r="B43" s="18" t="s">
        <v>336</v>
      </c>
      <c r="C43" s="18" t="s">
        <v>337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12" t="s">
        <v>17</v>
      </c>
      <c r="B44" s="18" t="s">
        <v>338</v>
      </c>
      <c r="C44" s="18" t="s">
        <v>339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8"/>
      <c r="B45" s="8"/>
      <c r="C45" s="2" t="s">
        <v>15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8"/>
      <c r="J45" s="8"/>
      <c r="K45" s="8"/>
    </row>
    <row r="46" spans="1:11" ht="24">
      <c r="A46" s="8"/>
      <c r="B46" s="8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8"/>
      <c r="J46" s="8"/>
      <c r="K46" s="8"/>
    </row>
    <row r="47" spans="1:11" ht="24">
      <c r="B47" s="8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8"/>
      <c r="J47" s="8"/>
      <c r="K47" s="8"/>
    </row>
    <row r="48" spans="1:11" ht="24">
      <c r="B48" s="8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8"/>
      <c r="J48" s="8"/>
      <c r="K48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"/>
  <sheetViews>
    <sheetView workbookViewId="0">
      <selection activeCell="K21" sqref="K21:K22"/>
    </sheetView>
  </sheetViews>
  <sheetFormatPr defaultRowHeight="14.5"/>
  <cols>
    <col min="1" max="1" width="3.90625" customWidth="1"/>
    <col min="2" max="2" width="7.90625" customWidth="1"/>
    <col min="3" max="3" width="10.453125" customWidth="1"/>
    <col min="4" max="4" width="9.90625" customWidth="1"/>
    <col min="5" max="5" width="7.26953125" customWidth="1"/>
    <col min="6" max="6" width="9.36328125" customWidth="1"/>
    <col min="7" max="7" width="8.6328125" customWidth="1"/>
    <col min="8" max="8" width="10.36328125" customWidth="1"/>
    <col min="9" max="9" width="11" customWidth="1"/>
    <col min="10" max="10" width="5" customWidth="1"/>
    <col min="11" max="11" width="11.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1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1" ht="24">
      <c r="A7" s="35" t="s">
        <v>16</v>
      </c>
      <c r="B7" s="36" t="s">
        <v>340</v>
      </c>
      <c r="C7" s="36" t="s">
        <v>341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37" t="s">
        <v>16</v>
      </c>
      <c r="B8" s="38" t="s">
        <v>342</v>
      </c>
      <c r="C8" s="38" t="s">
        <v>343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4">
      <c r="A9" s="37" t="s">
        <v>16</v>
      </c>
      <c r="B9" s="38" t="s">
        <v>344</v>
      </c>
      <c r="C9" s="38" t="s">
        <v>41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37" t="s">
        <v>16</v>
      </c>
      <c r="B10" s="38" t="s">
        <v>345</v>
      </c>
      <c r="C10" s="38" t="s">
        <v>346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37" t="s">
        <v>16</v>
      </c>
      <c r="B11" s="38" t="s">
        <v>347</v>
      </c>
      <c r="C11" s="38" t="s">
        <v>67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2" t="s">
        <v>16</v>
      </c>
      <c r="B12" s="18" t="s">
        <v>348</v>
      </c>
      <c r="C12" s="18" t="s">
        <v>63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2" t="s">
        <v>16</v>
      </c>
      <c r="B13" s="18" t="s">
        <v>349</v>
      </c>
      <c r="C13" s="18" t="s">
        <v>350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2" t="s">
        <v>16</v>
      </c>
      <c r="B14" s="18" t="s">
        <v>65</v>
      </c>
      <c r="C14" s="18" t="s">
        <v>170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37" t="s">
        <v>16</v>
      </c>
      <c r="B15" s="38" t="s">
        <v>34</v>
      </c>
      <c r="C15" s="38" t="s">
        <v>351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2" t="s">
        <v>16</v>
      </c>
      <c r="B16" s="18" t="s">
        <v>204</v>
      </c>
      <c r="C16" s="18" t="s">
        <v>352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2" t="s">
        <v>16</v>
      </c>
      <c r="B17" s="18" t="s">
        <v>204</v>
      </c>
      <c r="C17" s="18" t="s">
        <v>353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2" t="s">
        <v>16</v>
      </c>
      <c r="B18" s="18" t="s">
        <v>344</v>
      </c>
      <c r="C18" s="18" t="s">
        <v>354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2" t="s">
        <v>16</v>
      </c>
      <c r="B19" s="18" t="s">
        <v>355</v>
      </c>
      <c r="C19" s="18" t="s">
        <v>356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2" t="s">
        <v>16</v>
      </c>
      <c r="B20" s="18" t="s">
        <v>357</v>
      </c>
      <c r="C20" s="18" t="s">
        <v>358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2" t="s">
        <v>16</v>
      </c>
      <c r="B21" s="18" t="s">
        <v>359</v>
      </c>
      <c r="C21" s="18" t="s">
        <v>360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74" t="s">
        <v>16</v>
      </c>
      <c r="B22" s="75" t="s">
        <v>546</v>
      </c>
      <c r="C22" s="76" t="s">
        <v>547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37" t="s">
        <v>17</v>
      </c>
      <c r="B23" s="38" t="s">
        <v>361</v>
      </c>
      <c r="C23" s="38" t="s">
        <v>362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37" t="s">
        <v>17</v>
      </c>
      <c r="B24" s="38" t="s">
        <v>363</v>
      </c>
      <c r="C24" s="38" t="s">
        <v>364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37" t="s">
        <v>17</v>
      </c>
      <c r="B25" s="38" t="s">
        <v>365</v>
      </c>
      <c r="C25" s="38" t="s">
        <v>366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37" t="s">
        <v>17</v>
      </c>
      <c r="B26" s="38" t="s">
        <v>367</v>
      </c>
      <c r="C26" s="38" t="s">
        <v>368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37" t="s">
        <v>17</v>
      </c>
      <c r="B27" s="38" t="s">
        <v>369</v>
      </c>
      <c r="C27" s="38" t="s">
        <v>370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37" t="s">
        <v>17</v>
      </c>
      <c r="B28" s="38" t="s">
        <v>371</v>
      </c>
      <c r="C28" s="38" t="s">
        <v>372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37" t="s">
        <v>17</v>
      </c>
      <c r="B29" s="38" t="s">
        <v>373</v>
      </c>
      <c r="C29" s="38" t="s">
        <v>18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37" t="s">
        <v>17</v>
      </c>
      <c r="B30" s="38" t="s">
        <v>374</v>
      </c>
      <c r="C30" s="38" t="s">
        <v>375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1" customHeight="1">
      <c r="A31" s="12" t="s">
        <v>17</v>
      </c>
      <c r="B31" s="18" t="s">
        <v>29</v>
      </c>
      <c r="C31" s="18" t="s">
        <v>376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37" t="s">
        <v>17</v>
      </c>
      <c r="B32" s="38" t="s">
        <v>377</v>
      </c>
      <c r="C32" s="38" t="s">
        <v>378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37" t="s">
        <v>17</v>
      </c>
      <c r="B33" s="38" t="s">
        <v>379</v>
      </c>
      <c r="C33" s="38" t="s">
        <v>380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2" t="s">
        <v>17</v>
      </c>
      <c r="B34" s="18" t="s">
        <v>381</v>
      </c>
      <c r="C34" s="18" t="s">
        <v>382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2" t="s">
        <v>17</v>
      </c>
      <c r="B35" s="18" t="s">
        <v>383</v>
      </c>
      <c r="C35" s="18" t="s">
        <v>384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41" t="s">
        <v>17</v>
      </c>
      <c r="B36" s="42" t="s">
        <v>385</v>
      </c>
      <c r="C36" s="42" t="s">
        <v>386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37" t="s">
        <v>17</v>
      </c>
      <c r="B37" s="38" t="s">
        <v>387</v>
      </c>
      <c r="C37" s="38" t="s">
        <v>388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37" t="s">
        <v>17</v>
      </c>
      <c r="B38" s="38" t="s">
        <v>58</v>
      </c>
      <c r="C38" s="38" t="s">
        <v>389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2" t="s">
        <v>17</v>
      </c>
      <c r="B39" s="18" t="s">
        <v>32</v>
      </c>
      <c r="C39" s="18" t="s">
        <v>390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2" t="s">
        <v>17</v>
      </c>
      <c r="B40" s="18" t="s">
        <v>215</v>
      </c>
      <c r="C40" s="18" t="s">
        <v>391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37" t="s">
        <v>17</v>
      </c>
      <c r="B41" s="38" t="s">
        <v>392</v>
      </c>
      <c r="C41" s="38" t="s">
        <v>53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2" t="s">
        <v>17</v>
      </c>
      <c r="B42" s="29" t="s">
        <v>393</v>
      </c>
      <c r="C42" s="18" t="s">
        <v>394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2" t="s">
        <v>17</v>
      </c>
      <c r="B43" s="18" t="s">
        <v>395</v>
      </c>
      <c r="C43" s="18" t="s">
        <v>396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12" t="s">
        <v>17</v>
      </c>
      <c r="B44" s="18" t="s">
        <v>397</v>
      </c>
      <c r="C44" s="18" t="s">
        <v>398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12" t="s">
        <v>17</v>
      </c>
      <c r="B45" s="18" t="s">
        <v>399</v>
      </c>
      <c r="C45" s="18" t="s">
        <v>400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14" t="s">
        <v>17</v>
      </c>
      <c r="B46" s="43" t="s">
        <v>401</v>
      </c>
      <c r="C46" s="43" t="s">
        <v>60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8"/>
      <c r="B47" s="8"/>
      <c r="C47" s="2" t="s">
        <v>15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8"/>
      <c r="J47" s="8"/>
      <c r="K47" s="8"/>
    </row>
    <row r="48" spans="1:11" ht="24">
      <c r="A48" s="8"/>
      <c r="B48" s="8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8"/>
      <c r="J48" s="8"/>
      <c r="K48" s="8"/>
    </row>
    <row r="49" spans="1:11" ht="24">
      <c r="A49" s="8"/>
      <c r="B49" s="8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8"/>
      <c r="J49" s="8"/>
      <c r="K49" s="8"/>
    </row>
    <row r="50" spans="1:11" ht="24">
      <c r="A50" s="8"/>
      <c r="B50" s="8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8"/>
      <c r="J50" s="8"/>
      <c r="K50" s="8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3"/>
  <sheetViews>
    <sheetView workbookViewId="0">
      <selection activeCell="K41" sqref="K41:K43"/>
    </sheetView>
  </sheetViews>
  <sheetFormatPr defaultRowHeight="14.5"/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548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1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1" ht="24">
      <c r="A7" s="46" t="s">
        <v>16</v>
      </c>
      <c r="B7" s="47" t="s">
        <v>402</v>
      </c>
      <c r="C7" s="47" t="s">
        <v>403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55" t="s">
        <v>16</v>
      </c>
      <c r="B8" s="51" t="s">
        <v>549</v>
      </c>
      <c r="C8" s="51" t="s">
        <v>550</v>
      </c>
      <c r="D8" s="5"/>
      <c r="E8" s="5"/>
      <c r="F8" s="5"/>
      <c r="G8" s="5"/>
      <c r="H8" s="5"/>
      <c r="I8" s="6">
        <f t="shared" ref="I8:I10" si="0">SUM(D8:H8)</f>
        <v>0</v>
      </c>
      <c r="J8" s="6">
        <f t="shared" ref="J8:J9" si="1">AVERAGE(I8)/5</f>
        <v>0</v>
      </c>
      <c r="K8" s="6" t="b">
        <f t="shared" ref="K8:K10" si="2">IF(J8&gt;3,"ดีมาก",IF(J8&gt;2,"ดี",IF(J8&gt;1,"พอใช้",IF(J8&gt;0,"ปรับปรุง"))))</f>
        <v>0</v>
      </c>
    </row>
    <row r="9" spans="1:11" ht="24">
      <c r="A9" s="48" t="s">
        <v>16</v>
      </c>
      <c r="B9" s="49" t="s">
        <v>404</v>
      </c>
      <c r="C9" s="49" t="s">
        <v>405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50" t="s">
        <v>16</v>
      </c>
      <c r="B10" s="51" t="s">
        <v>406</v>
      </c>
      <c r="C10" s="51" t="s">
        <v>407</v>
      </c>
      <c r="D10" s="7"/>
      <c r="E10" s="7"/>
      <c r="F10" s="7"/>
      <c r="G10" s="7"/>
      <c r="H10" s="7"/>
      <c r="I10" s="6">
        <f t="shared" si="0"/>
        <v>0</v>
      </c>
      <c r="J10" s="6">
        <f t="shared" ref="J9:J49" si="3">AVERAGE(I10)/5</f>
        <v>0</v>
      </c>
      <c r="K10" s="6" t="b">
        <f t="shared" si="2"/>
        <v>0</v>
      </c>
    </row>
    <row r="11" spans="1:11" ht="24">
      <c r="A11" s="48" t="s">
        <v>16</v>
      </c>
      <c r="B11" s="49" t="s">
        <v>408</v>
      </c>
      <c r="C11" s="49" t="s">
        <v>409</v>
      </c>
      <c r="D11" s="7"/>
      <c r="E11" s="7"/>
      <c r="F11" s="7"/>
      <c r="G11" s="7"/>
      <c r="H11" s="7"/>
      <c r="I11" s="6">
        <f t="shared" ref="I9:I49" si="4">SUM(D11:H11)</f>
        <v>0</v>
      </c>
      <c r="J11" s="6">
        <f t="shared" si="3"/>
        <v>0</v>
      </c>
      <c r="K11" s="6" t="b">
        <f t="shared" ref="K9:K49" si="5">IF(J11&gt;3,"ดีมาก",IF(J11&gt;2,"ดี",IF(J11&gt;1,"พอใช้",IF(J11&gt;0,"ปรับปรุง"))))</f>
        <v>0</v>
      </c>
    </row>
    <row r="12" spans="1:11" ht="24">
      <c r="A12" s="50" t="s">
        <v>16</v>
      </c>
      <c r="B12" s="51" t="s">
        <v>410</v>
      </c>
      <c r="C12" s="51" t="s">
        <v>236</v>
      </c>
      <c r="D12" s="7"/>
      <c r="E12" s="7"/>
      <c r="F12" s="7"/>
      <c r="G12" s="7"/>
      <c r="H12" s="7"/>
      <c r="I12" s="6">
        <f t="shared" si="4"/>
        <v>0</v>
      </c>
      <c r="J12" s="6">
        <f t="shared" si="3"/>
        <v>0</v>
      </c>
      <c r="K12" s="6" t="b">
        <f t="shared" si="5"/>
        <v>0</v>
      </c>
    </row>
    <row r="13" spans="1:11" ht="24">
      <c r="A13" s="48" t="s">
        <v>16</v>
      </c>
      <c r="B13" s="49" t="s">
        <v>411</v>
      </c>
      <c r="C13" s="49" t="s">
        <v>412</v>
      </c>
      <c r="D13" s="7"/>
      <c r="E13" s="7"/>
      <c r="F13" s="7"/>
      <c r="G13" s="7"/>
      <c r="H13" s="7"/>
      <c r="I13" s="6">
        <f t="shared" si="4"/>
        <v>0</v>
      </c>
      <c r="J13" s="6">
        <f t="shared" si="3"/>
        <v>0</v>
      </c>
      <c r="K13" s="6" t="b">
        <f t="shared" si="5"/>
        <v>0</v>
      </c>
    </row>
    <row r="14" spans="1:11" ht="24">
      <c r="A14" s="48" t="s">
        <v>16</v>
      </c>
      <c r="B14" s="49" t="s">
        <v>413</v>
      </c>
      <c r="C14" s="49" t="s">
        <v>42</v>
      </c>
      <c r="D14" s="7"/>
      <c r="E14" s="7"/>
      <c r="F14" s="7"/>
      <c r="G14" s="7"/>
      <c r="H14" s="7"/>
      <c r="I14" s="6">
        <f t="shared" si="4"/>
        <v>0</v>
      </c>
      <c r="J14" s="6">
        <f t="shared" si="3"/>
        <v>0</v>
      </c>
      <c r="K14" s="6" t="b">
        <f t="shared" si="5"/>
        <v>0</v>
      </c>
    </row>
    <row r="15" spans="1:11" ht="24">
      <c r="A15" s="52" t="s">
        <v>16</v>
      </c>
      <c r="B15" s="53" t="s">
        <v>414</v>
      </c>
      <c r="C15" s="53" t="s">
        <v>146</v>
      </c>
      <c r="D15" s="7"/>
      <c r="E15" s="7"/>
      <c r="F15" s="7"/>
      <c r="G15" s="7"/>
      <c r="H15" s="7"/>
      <c r="I15" s="6">
        <f t="shared" si="4"/>
        <v>0</v>
      </c>
      <c r="J15" s="6">
        <f t="shared" si="3"/>
        <v>0</v>
      </c>
      <c r="K15" s="6" t="b">
        <f t="shared" si="5"/>
        <v>0</v>
      </c>
    </row>
    <row r="16" spans="1:11" ht="24">
      <c r="A16" s="50" t="s">
        <v>16</v>
      </c>
      <c r="B16" s="51" t="s">
        <v>415</v>
      </c>
      <c r="C16" s="51" t="s">
        <v>55</v>
      </c>
      <c r="D16" s="7"/>
      <c r="E16" s="7"/>
      <c r="F16" s="7"/>
      <c r="G16" s="7"/>
      <c r="H16" s="7"/>
      <c r="I16" s="6">
        <f t="shared" si="4"/>
        <v>0</v>
      </c>
      <c r="J16" s="6">
        <f t="shared" si="3"/>
        <v>0</v>
      </c>
      <c r="K16" s="6" t="b">
        <f t="shared" si="5"/>
        <v>0</v>
      </c>
    </row>
    <row r="17" spans="1:11" ht="24">
      <c r="A17" s="48" t="s">
        <v>16</v>
      </c>
      <c r="B17" s="49" t="s">
        <v>416</v>
      </c>
      <c r="C17" s="49" t="s">
        <v>417</v>
      </c>
      <c r="D17" s="7"/>
      <c r="E17" s="7"/>
      <c r="F17" s="7"/>
      <c r="G17" s="7"/>
      <c r="H17" s="7"/>
      <c r="I17" s="6">
        <f t="shared" si="4"/>
        <v>0</v>
      </c>
      <c r="J17" s="6">
        <f t="shared" si="3"/>
        <v>0</v>
      </c>
      <c r="K17" s="6" t="b">
        <f t="shared" si="5"/>
        <v>0</v>
      </c>
    </row>
    <row r="18" spans="1:11" ht="24">
      <c r="A18" s="48" t="s">
        <v>16</v>
      </c>
      <c r="B18" s="49" t="s">
        <v>418</v>
      </c>
      <c r="C18" s="49" t="s">
        <v>419</v>
      </c>
      <c r="D18" s="7"/>
      <c r="E18" s="7"/>
      <c r="F18" s="7"/>
      <c r="G18" s="7"/>
      <c r="H18" s="7"/>
      <c r="I18" s="6">
        <f t="shared" si="4"/>
        <v>0</v>
      </c>
      <c r="J18" s="6">
        <f t="shared" si="3"/>
        <v>0</v>
      </c>
      <c r="K18" s="6" t="b">
        <f t="shared" si="5"/>
        <v>0</v>
      </c>
    </row>
    <row r="19" spans="1:11" ht="24">
      <c r="A19" s="50" t="s">
        <v>16</v>
      </c>
      <c r="B19" s="51" t="s">
        <v>35</v>
      </c>
      <c r="C19" s="51" t="s">
        <v>420</v>
      </c>
      <c r="D19" s="7"/>
      <c r="E19" s="7"/>
      <c r="F19" s="7"/>
      <c r="G19" s="7"/>
      <c r="H19" s="7"/>
      <c r="I19" s="6">
        <f t="shared" si="4"/>
        <v>0</v>
      </c>
      <c r="J19" s="6">
        <f t="shared" si="3"/>
        <v>0</v>
      </c>
      <c r="K19" s="6" t="b">
        <f t="shared" si="5"/>
        <v>0</v>
      </c>
    </row>
    <row r="20" spans="1:11" ht="24">
      <c r="A20" s="48" t="s">
        <v>16</v>
      </c>
      <c r="B20" s="49" t="s">
        <v>421</v>
      </c>
      <c r="C20" s="49" t="s">
        <v>422</v>
      </c>
      <c r="D20" s="7"/>
      <c r="E20" s="7"/>
      <c r="F20" s="7"/>
      <c r="G20" s="7"/>
      <c r="H20" s="7"/>
      <c r="I20" s="6">
        <f t="shared" si="4"/>
        <v>0</v>
      </c>
      <c r="J20" s="6">
        <f t="shared" si="3"/>
        <v>0</v>
      </c>
      <c r="K20" s="6" t="b">
        <f t="shared" si="5"/>
        <v>0</v>
      </c>
    </row>
    <row r="21" spans="1:11" ht="24">
      <c r="A21" s="50" t="s">
        <v>16</v>
      </c>
      <c r="B21" s="51" t="s">
        <v>423</v>
      </c>
      <c r="C21" s="51" t="s">
        <v>424</v>
      </c>
      <c r="D21" s="7"/>
      <c r="E21" s="7"/>
      <c r="F21" s="7"/>
      <c r="G21" s="7"/>
      <c r="H21" s="7"/>
      <c r="I21" s="6">
        <f t="shared" si="4"/>
        <v>0</v>
      </c>
      <c r="J21" s="6">
        <f t="shared" si="3"/>
        <v>0</v>
      </c>
      <c r="K21" s="6" t="b">
        <f t="shared" si="5"/>
        <v>0</v>
      </c>
    </row>
    <row r="22" spans="1:11" ht="24">
      <c r="A22" s="50" t="s">
        <v>16</v>
      </c>
      <c r="B22" s="51" t="s">
        <v>425</v>
      </c>
      <c r="C22" s="51" t="s">
        <v>426</v>
      </c>
      <c r="D22" s="7"/>
      <c r="E22" s="7"/>
      <c r="F22" s="7"/>
      <c r="G22" s="7"/>
      <c r="H22" s="7"/>
      <c r="I22" s="6">
        <f t="shared" si="4"/>
        <v>0</v>
      </c>
      <c r="J22" s="6">
        <f t="shared" si="3"/>
        <v>0</v>
      </c>
      <c r="K22" s="6" t="b">
        <f t="shared" si="5"/>
        <v>0</v>
      </c>
    </row>
    <row r="23" spans="1:11" ht="24">
      <c r="A23" s="50" t="s">
        <v>16</v>
      </c>
      <c r="B23" s="51" t="s">
        <v>56</v>
      </c>
      <c r="C23" s="51" t="s">
        <v>427</v>
      </c>
      <c r="D23" s="7"/>
      <c r="E23" s="7"/>
      <c r="F23" s="7"/>
      <c r="G23" s="7"/>
      <c r="H23" s="7"/>
      <c r="I23" s="6">
        <f t="shared" si="4"/>
        <v>0</v>
      </c>
      <c r="J23" s="6">
        <f t="shared" si="3"/>
        <v>0</v>
      </c>
      <c r="K23" s="6" t="b">
        <f t="shared" si="5"/>
        <v>0</v>
      </c>
    </row>
    <row r="24" spans="1:11" ht="24">
      <c r="A24" s="50" t="s">
        <v>16</v>
      </c>
      <c r="B24" s="54" t="s">
        <v>428</v>
      </c>
      <c r="C24" s="54" t="s">
        <v>429</v>
      </c>
      <c r="D24" s="7"/>
      <c r="E24" s="7"/>
      <c r="F24" s="7"/>
      <c r="G24" s="7"/>
      <c r="H24" s="7"/>
      <c r="I24" s="6">
        <f t="shared" si="4"/>
        <v>0</v>
      </c>
      <c r="J24" s="6">
        <f t="shared" si="3"/>
        <v>0</v>
      </c>
      <c r="K24" s="6" t="b">
        <f t="shared" si="5"/>
        <v>0</v>
      </c>
    </row>
    <row r="25" spans="1:11" ht="24">
      <c r="A25" s="50" t="s">
        <v>16</v>
      </c>
      <c r="B25" s="51" t="s">
        <v>430</v>
      </c>
      <c r="C25" s="51" t="s">
        <v>431</v>
      </c>
      <c r="D25" s="7"/>
      <c r="E25" s="7"/>
      <c r="F25" s="7"/>
      <c r="G25" s="7"/>
      <c r="H25" s="7"/>
      <c r="I25" s="6">
        <f t="shared" si="4"/>
        <v>0</v>
      </c>
      <c r="J25" s="6">
        <f t="shared" si="3"/>
        <v>0</v>
      </c>
      <c r="K25" s="6" t="b">
        <f t="shared" si="5"/>
        <v>0</v>
      </c>
    </row>
    <row r="26" spans="1:11" ht="24">
      <c r="A26" s="50" t="s">
        <v>16</v>
      </c>
      <c r="B26" s="54" t="s">
        <v>33</v>
      </c>
      <c r="C26" s="54" t="s">
        <v>432</v>
      </c>
      <c r="D26" s="7"/>
      <c r="E26" s="7"/>
      <c r="F26" s="7"/>
      <c r="G26" s="7"/>
      <c r="H26" s="7"/>
      <c r="I26" s="6">
        <f t="shared" si="4"/>
        <v>0</v>
      </c>
      <c r="J26" s="6">
        <f t="shared" si="3"/>
        <v>0</v>
      </c>
      <c r="K26" s="6" t="b">
        <f t="shared" si="5"/>
        <v>0</v>
      </c>
    </row>
    <row r="27" spans="1:11" ht="24">
      <c r="A27" s="55" t="s">
        <v>16</v>
      </c>
      <c r="B27" s="54" t="s">
        <v>433</v>
      </c>
      <c r="C27" s="54" t="s">
        <v>434</v>
      </c>
      <c r="D27" s="7"/>
      <c r="E27" s="7"/>
      <c r="F27" s="7"/>
      <c r="G27" s="7"/>
      <c r="H27" s="7"/>
      <c r="I27" s="6">
        <f t="shared" si="4"/>
        <v>0</v>
      </c>
      <c r="J27" s="6">
        <f t="shared" si="3"/>
        <v>0</v>
      </c>
      <c r="K27" s="6" t="b">
        <f t="shared" si="5"/>
        <v>0</v>
      </c>
    </row>
    <row r="28" spans="1:11" ht="24">
      <c r="A28" s="55" t="s">
        <v>16</v>
      </c>
      <c r="B28" s="51" t="s">
        <v>435</v>
      </c>
      <c r="C28" s="51" t="s">
        <v>436</v>
      </c>
      <c r="D28" s="7"/>
      <c r="E28" s="7"/>
      <c r="F28" s="7"/>
      <c r="G28" s="7"/>
      <c r="H28" s="7"/>
      <c r="I28" s="6">
        <f t="shared" si="4"/>
        <v>0</v>
      </c>
      <c r="J28" s="6">
        <f t="shared" si="3"/>
        <v>0</v>
      </c>
      <c r="K28" s="6" t="b">
        <f t="shared" si="5"/>
        <v>0</v>
      </c>
    </row>
    <row r="29" spans="1:11" ht="24">
      <c r="A29" s="56" t="s">
        <v>16</v>
      </c>
      <c r="B29" s="57" t="s">
        <v>43</v>
      </c>
      <c r="C29" s="57" t="s">
        <v>437</v>
      </c>
      <c r="D29" s="7"/>
      <c r="E29" s="7"/>
      <c r="F29" s="7"/>
      <c r="G29" s="7"/>
      <c r="H29" s="7"/>
      <c r="I29" s="6">
        <f t="shared" si="4"/>
        <v>0</v>
      </c>
      <c r="J29" s="6">
        <f t="shared" si="3"/>
        <v>0</v>
      </c>
      <c r="K29" s="6" t="b">
        <f t="shared" si="5"/>
        <v>0</v>
      </c>
    </row>
    <row r="30" spans="1:11" ht="24">
      <c r="A30" s="55" t="s">
        <v>16</v>
      </c>
      <c r="B30" s="51" t="s">
        <v>359</v>
      </c>
      <c r="C30" s="51" t="s">
        <v>438</v>
      </c>
      <c r="D30" s="7"/>
      <c r="E30" s="7"/>
      <c r="F30" s="7"/>
      <c r="G30" s="7"/>
      <c r="H30" s="7"/>
      <c r="I30" s="6">
        <f t="shared" si="4"/>
        <v>0</v>
      </c>
      <c r="J30" s="6">
        <f t="shared" si="3"/>
        <v>0</v>
      </c>
      <c r="K30" s="6" t="b">
        <f t="shared" si="5"/>
        <v>0</v>
      </c>
    </row>
    <row r="31" spans="1:11" ht="24">
      <c r="A31" s="50" t="s">
        <v>17</v>
      </c>
      <c r="B31" s="51" t="s">
        <v>439</v>
      </c>
      <c r="C31" s="51" t="s">
        <v>440</v>
      </c>
      <c r="D31" s="7"/>
      <c r="E31" s="7"/>
      <c r="F31" s="7"/>
      <c r="G31" s="7"/>
      <c r="H31" s="7"/>
      <c r="I31" s="6">
        <f t="shared" si="4"/>
        <v>0</v>
      </c>
      <c r="J31" s="6">
        <f t="shared" si="3"/>
        <v>0</v>
      </c>
      <c r="K31" s="6" t="b">
        <f t="shared" si="5"/>
        <v>0</v>
      </c>
    </row>
    <row r="32" spans="1:11" ht="24">
      <c r="A32" s="55" t="s">
        <v>17</v>
      </c>
      <c r="B32" s="54" t="s">
        <v>441</v>
      </c>
      <c r="C32" s="54" t="s">
        <v>442</v>
      </c>
      <c r="D32" s="7"/>
      <c r="E32" s="7"/>
      <c r="F32" s="7"/>
      <c r="G32" s="7"/>
      <c r="H32" s="7"/>
      <c r="I32" s="6">
        <f t="shared" si="4"/>
        <v>0</v>
      </c>
      <c r="J32" s="6">
        <f t="shared" si="3"/>
        <v>0</v>
      </c>
      <c r="K32" s="6" t="b">
        <f t="shared" si="5"/>
        <v>0</v>
      </c>
    </row>
    <row r="33" spans="1:11" ht="24">
      <c r="A33" s="50" t="s">
        <v>17</v>
      </c>
      <c r="B33" s="51" t="s">
        <v>25</v>
      </c>
      <c r="C33" s="51" t="s">
        <v>443</v>
      </c>
      <c r="D33" s="7"/>
      <c r="E33" s="7"/>
      <c r="F33" s="7"/>
      <c r="G33" s="7"/>
      <c r="H33" s="7"/>
      <c r="I33" s="6">
        <f t="shared" si="4"/>
        <v>0</v>
      </c>
      <c r="J33" s="6">
        <f t="shared" si="3"/>
        <v>0</v>
      </c>
      <c r="K33" s="6" t="b">
        <f t="shared" si="5"/>
        <v>0</v>
      </c>
    </row>
    <row r="34" spans="1:11" ht="24">
      <c r="A34" s="52" t="s">
        <v>17</v>
      </c>
      <c r="B34" s="53" t="s">
        <v>48</v>
      </c>
      <c r="C34" s="53" t="s">
        <v>444</v>
      </c>
      <c r="D34" s="7"/>
      <c r="E34" s="7"/>
      <c r="F34" s="7"/>
      <c r="G34" s="7"/>
      <c r="H34" s="7"/>
      <c r="I34" s="6">
        <f t="shared" si="4"/>
        <v>0</v>
      </c>
      <c r="J34" s="6">
        <f t="shared" si="3"/>
        <v>0</v>
      </c>
      <c r="K34" s="6" t="b">
        <f t="shared" si="5"/>
        <v>0</v>
      </c>
    </row>
    <row r="35" spans="1:11" ht="24">
      <c r="A35" s="52" t="s">
        <v>17</v>
      </c>
      <c r="B35" s="53" t="s">
        <v>445</v>
      </c>
      <c r="C35" s="53" t="s">
        <v>446</v>
      </c>
      <c r="D35" s="7"/>
      <c r="E35" s="7"/>
      <c r="F35" s="7"/>
      <c r="G35" s="7"/>
      <c r="H35" s="7"/>
      <c r="I35" s="6">
        <f t="shared" si="4"/>
        <v>0</v>
      </c>
      <c r="J35" s="6">
        <f t="shared" si="3"/>
        <v>0</v>
      </c>
      <c r="K35" s="6" t="b">
        <f t="shared" si="5"/>
        <v>0</v>
      </c>
    </row>
    <row r="36" spans="1:11" ht="24">
      <c r="A36" s="48" t="s">
        <v>17</v>
      </c>
      <c r="B36" s="49" t="s">
        <v>447</v>
      </c>
      <c r="C36" s="49" t="s">
        <v>448</v>
      </c>
      <c r="D36" s="7"/>
      <c r="E36" s="7"/>
      <c r="F36" s="7"/>
      <c r="G36" s="7"/>
      <c r="H36" s="7"/>
      <c r="I36" s="6">
        <f t="shared" si="4"/>
        <v>0</v>
      </c>
      <c r="J36" s="6">
        <f t="shared" si="3"/>
        <v>0</v>
      </c>
      <c r="K36" s="6" t="b">
        <f t="shared" si="5"/>
        <v>0</v>
      </c>
    </row>
    <row r="37" spans="1:11" ht="24">
      <c r="A37" s="52" t="s">
        <v>17</v>
      </c>
      <c r="B37" s="53" t="s">
        <v>125</v>
      </c>
      <c r="C37" s="53" t="s">
        <v>449</v>
      </c>
      <c r="D37" s="7"/>
      <c r="E37" s="7"/>
      <c r="F37" s="7"/>
      <c r="G37" s="7"/>
      <c r="H37" s="7"/>
      <c r="I37" s="6">
        <f t="shared" si="4"/>
        <v>0</v>
      </c>
      <c r="J37" s="6">
        <f t="shared" si="3"/>
        <v>0</v>
      </c>
      <c r="K37" s="6" t="b">
        <f t="shared" si="5"/>
        <v>0</v>
      </c>
    </row>
    <row r="38" spans="1:11" ht="24">
      <c r="A38" s="55" t="s">
        <v>17</v>
      </c>
      <c r="B38" s="54" t="s">
        <v>450</v>
      </c>
      <c r="C38" s="54" t="s">
        <v>61</v>
      </c>
      <c r="D38" s="7"/>
      <c r="E38" s="7"/>
      <c r="F38" s="7"/>
      <c r="G38" s="7"/>
      <c r="H38" s="7"/>
      <c r="I38" s="6">
        <f t="shared" si="4"/>
        <v>0</v>
      </c>
      <c r="J38" s="6">
        <f t="shared" si="3"/>
        <v>0</v>
      </c>
      <c r="K38" s="6" t="b">
        <f t="shared" si="5"/>
        <v>0</v>
      </c>
    </row>
    <row r="39" spans="1:11" ht="24">
      <c r="A39" s="55" t="s">
        <v>17</v>
      </c>
      <c r="B39" s="54" t="s">
        <v>451</v>
      </c>
      <c r="C39" s="54" t="s">
        <v>452</v>
      </c>
      <c r="D39" s="7"/>
      <c r="E39" s="7"/>
      <c r="F39" s="7"/>
      <c r="G39" s="7"/>
      <c r="H39" s="7"/>
      <c r="I39" s="6">
        <f t="shared" si="4"/>
        <v>0</v>
      </c>
      <c r="J39" s="6">
        <f t="shared" si="3"/>
        <v>0</v>
      </c>
      <c r="K39" s="6" t="b">
        <f t="shared" si="5"/>
        <v>0</v>
      </c>
    </row>
    <row r="40" spans="1:11" ht="24">
      <c r="A40" s="52" t="s">
        <v>17</v>
      </c>
      <c r="B40" s="53" t="s">
        <v>36</v>
      </c>
      <c r="C40" s="53" t="s">
        <v>453</v>
      </c>
      <c r="D40" s="7"/>
      <c r="E40" s="7"/>
      <c r="F40" s="7"/>
      <c r="G40" s="7"/>
      <c r="H40" s="7"/>
      <c r="I40" s="6">
        <f t="shared" si="4"/>
        <v>0</v>
      </c>
      <c r="J40" s="6">
        <f t="shared" si="3"/>
        <v>0</v>
      </c>
      <c r="K40" s="6" t="b">
        <f t="shared" si="5"/>
        <v>0</v>
      </c>
    </row>
    <row r="41" spans="1:11" ht="24">
      <c r="A41" s="55" t="s">
        <v>17</v>
      </c>
      <c r="B41" s="54" t="s">
        <v>454</v>
      </c>
      <c r="C41" s="54" t="s">
        <v>455</v>
      </c>
      <c r="D41" s="7"/>
      <c r="E41" s="7"/>
      <c r="F41" s="7"/>
      <c r="G41" s="7"/>
      <c r="H41" s="7"/>
      <c r="I41" s="6">
        <f t="shared" si="4"/>
        <v>0</v>
      </c>
      <c r="J41" s="6">
        <f t="shared" si="3"/>
        <v>0</v>
      </c>
      <c r="K41" s="6" t="b">
        <f t="shared" si="5"/>
        <v>0</v>
      </c>
    </row>
    <row r="42" spans="1:11" ht="24">
      <c r="A42" s="55" t="s">
        <v>17</v>
      </c>
      <c r="B42" s="54" t="s">
        <v>469</v>
      </c>
      <c r="C42" s="54" t="s">
        <v>470</v>
      </c>
      <c r="D42" s="7"/>
      <c r="E42" s="7"/>
      <c r="F42" s="7"/>
      <c r="G42" s="7"/>
      <c r="H42" s="7"/>
      <c r="I42" s="6">
        <f t="shared" si="4"/>
        <v>0</v>
      </c>
      <c r="J42" s="6">
        <f t="shared" si="3"/>
        <v>0</v>
      </c>
      <c r="K42" s="6" t="b">
        <f t="shared" si="5"/>
        <v>0</v>
      </c>
    </row>
    <row r="43" spans="1:11" ht="24">
      <c r="A43" s="52" t="s">
        <v>17</v>
      </c>
      <c r="B43" s="53" t="s">
        <v>456</v>
      </c>
      <c r="C43" s="53" t="s">
        <v>457</v>
      </c>
      <c r="D43" s="7"/>
      <c r="E43" s="7"/>
      <c r="F43" s="7"/>
      <c r="G43" s="7"/>
      <c r="H43" s="7"/>
      <c r="I43" s="6">
        <f t="shared" si="4"/>
        <v>0</v>
      </c>
      <c r="J43" s="6">
        <f t="shared" si="3"/>
        <v>0</v>
      </c>
      <c r="K43" s="6" t="b">
        <f t="shared" si="5"/>
        <v>0</v>
      </c>
    </row>
    <row r="44" spans="1:11" ht="24">
      <c r="A44" s="52" t="s">
        <v>17</v>
      </c>
      <c r="B44" s="53" t="s">
        <v>458</v>
      </c>
      <c r="C44" s="53" t="s">
        <v>459</v>
      </c>
      <c r="D44" s="7"/>
      <c r="E44" s="7"/>
      <c r="F44" s="7"/>
      <c r="G44" s="7"/>
      <c r="H44" s="7"/>
      <c r="I44" s="6">
        <f t="shared" si="4"/>
        <v>0</v>
      </c>
      <c r="J44" s="6">
        <f t="shared" si="3"/>
        <v>0</v>
      </c>
      <c r="K44" s="6" t="b">
        <f t="shared" si="5"/>
        <v>0</v>
      </c>
    </row>
    <row r="45" spans="1:11" ht="24">
      <c r="A45" s="52" t="s">
        <v>17</v>
      </c>
      <c r="B45" s="53" t="s">
        <v>460</v>
      </c>
      <c r="C45" s="53" t="s">
        <v>461</v>
      </c>
      <c r="D45" s="7"/>
      <c r="E45" s="7"/>
      <c r="F45" s="7"/>
      <c r="G45" s="7"/>
      <c r="H45" s="7"/>
      <c r="I45" s="6">
        <f t="shared" si="4"/>
        <v>0</v>
      </c>
      <c r="J45" s="6">
        <f t="shared" si="3"/>
        <v>0</v>
      </c>
      <c r="K45" s="6" t="b">
        <f t="shared" si="5"/>
        <v>0</v>
      </c>
    </row>
    <row r="46" spans="1:11" ht="24">
      <c r="A46" s="50" t="s">
        <v>17</v>
      </c>
      <c r="B46" s="51" t="s">
        <v>37</v>
      </c>
      <c r="C46" s="51" t="s">
        <v>462</v>
      </c>
      <c r="D46" s="7"/>
      <c r="E46" s="7"/>
      <c r="F46" s="7"/>
      <c r="G46" s="7"/>
      <c r="H46" s="7"/>
      <c r="I46" s="6">
        <f t="shared" si="4"/>
        <v>0</v>
      </c>
      <c r="J46" s="6">
        <f t="shared" si="3"/>
        <v>0</v>
      </c>
      <c r="K46" s="6" t="b">
        <f t="shared" si="5"/>
        <v>0</v>
      </c>
    </row>
    <row r="47" spans="1:11" ht="24">
      <c r="A47" s="52" t="s">
        <v>17</v>
      </c>
      <c r="B47" s="53" t="s">
        <v>463</v>
      </c>
      <c r="C47" s="77" t="s">
        <v>464</v>
      </c>
      <c r="D47" s="7"/>
      <c r="E47" s="7"/>
      <c r="F47" s="7"/>
      <c r="G47" s="7"/>
      <c r="H47" s="7"/>
      <c r="I47" s="6">
        <f t="shared" si="4"/>
        <v>0</v>
      </c>
      <c r="J47" s="6">
        <f t="shared" si="3"/>
        <v>0</v>
      </c>
      <c r="K47" s="6" t="b">
        <f t="shared" si="5"/>
        <v>0</v>
      </c>
    </row>
    <row r="48" spans="1:11" ht="24">
      <c r="A48" s="52" t="s">
        <v>17</v>
      </c>
      <c r="B48" s="53" t="s">
        <v>465</v>
      </c>
      <c r="C48" s="53" t="s">
        <v>466</v>
      </c>
      <c r="D48" s="7"/>
      <c r="E48" s="7"/>
      <c r="F48" s="7"/>
      <c r="G48" s="7"/>
      <c r="H48" s="7"/>
      <c r="I48" s="6">
        <f t="shared" si="4"/>
        <v>0</v>
      </c>
      <c r="J48" s="6">
        <f t="shared" si="3"/>
        <v>0</v>
      </c>
      <c r="K48" s="6" t="b">
        <f t="shared" si="5"/>
        <v>0</v>
      </c>
    </row>
    <row r="49" spans="1:11" ht="24">
      <c r="A49" s="58" t="s">
        <v>17</v>
      </c>
      <c r="B49" s="59" t="s">
        <v>467</v>
      </c>
      <c r="C49" s="59" t="s">
        <v>468</v>
      </c>
      <c r="D49" s="7"/>
      <c r="E49" s="7"/>
      <c r="F49" s="7"/>
      <c r="G49" s="7"/>
      <c r="H49" s="7"/>
      <c r="I49" s="6">
        <f t="shared" si="4"/>
        <v>0</v>
      </c>
      <c r="J49" s="6">
        <f t="shared" si="3"/>
        <v>0</v>
      </c>
      <c r="K49" s="6" t="b">
        <f t="shared" si="5"/>
        <v>0</v>
      </c>
    </row>
    <row r="50" spans="1:11" ht="24">
      <c r="A50" s="8"/>
      <c r="B50" s="8"/>
      <c r="C50" s="2" t="s">
        <v>15</v>
      </c>
      <c r="D50" s="2">
        <f>COUNTIF(D7:D49,"=4")</f>
        <v>0</v>
      </c>
      <c r="E50" s="2">
        <f t="shared" ref="E50:H50" si="6">COUNTIF(E7:E49,"=4")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8"/>
      <c r="J50" s="8"/>
      <c r="K50" s="8"/>
    </row>
    <row r="51" spans="1:11" ht="24">
      <c r="A51" s="8"/>
      <c r="B51" s="8"/>
      <c r="C51" s="2" t="s">
        <v>10</v>
      </c>
      <c r="D51" s="2">
        <f>COUNTIF(D7:D49,"=3")</f>
        <v>0</v>
      </c>
      <c r="E51" s="2">
        <f t="shared" ref="E51:H51" si="7">COUNTIF(E7:E49,"=3")</f>
        <v>0</v>
      </c>
      <c r="F51" s="2">
        <f t="shared" si="7"/>
        <v>0</v>
      </c>
      <c r="G51" s="2">
        <f t="shared" si="7"/>
        <v>0</v>
      </c>
      <c r="H51" s="2">
        <f t="shared" si="7"/>
        <v>0</v>
      </c>
      <c r="I51" s="8"/>
      <c r="J51" s="8"/>
      <c r="K51" s="8"/>
    </row>
    <row r="52" spans="1:11" ht="24">
      <c r="A52" s="8"/>
      <c r="B52" s="8"/>
      <c r="C52" s="2" t="s">
        <v>11</v>
      </c>
      <c r="D52" s="2">
        <f>COUNTIF(D7:D49,"=2")</f>
        <v>0</v>
      </c>
      <c r="E52" s="2">
        <f t="shared" ref="E52:H52" si="8">COUNTIF(E7:E49,"=2")</f>
        <v>0</v>
      </c>
      <c r="F52" s="2">
        <f t="shared" si="8"/>
        <v>0</v>
      </c>
      <c r="G52" s="2">
        <f t="shared" si="8"/>
        <v>0</v>
      </c>
      <c r="H52" s="2">
        <f t="shared" si="8"/>
        <v>0</v>
      </c>
      <c r="I52" s="8"/>
      <c r="J52" s="8"/>
      <c r="K52" s="8"/>
    </row>
    <row r="53" spans="1:11" ht="24">
      <c r="A53" s="8"/>
      <c r="B53" s="8"/>
      <c r="C53" s="2" t="s">
        <v>12</v>
      </c>
      <c r="D53" s="2">
        <f>COUNTIF(D7:D49,"=1")</f>
        <v>0</v>
      </c>
      <c r="E53" s="2">
        <f t="shared" ref="E53:H53" si="9">COUNTIF(E7:E49,"=1")</f>
        <v>0</v>
      </c>
      <c r="F53" s="2">
        <f t="shared" si="9"/>
        <v>0</v>
      </c>
      <c r="G53" s="2">
        <f t="shared" si="9"/>
        <v>0</v>
      </c>
      <c r="H53" s="2">
        <f t="shared" si="9"/>
        <v>0</v>
      </c>
      <c r="I53" s="8"/>
      <c r="J53" s="8"/>
      <c r="K53" s="8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tabSelected="1" workbookViewId="0">
      <selection activeCell="K42" sqref="K42:K44"/>
    </sheetView>
  </sheetViews>
  <sheetFormatPr defaultRowHeight="14.5"/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64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63" t="s">
        <v>1</v>
      </c>
      <c r="B5" s="63"/>
      <c r="C5" s="63"/>
      <c r="D5" s="64" t="s">
        <v>2</v>
      </c>
      <c r="E5" s="64"/>
      <c r="F5" s="64"/>
      <c r="G5" s="64"/>
      <c r="H5" s="64"/>
      <c r="I5" s="63" t="s">
        <v>3</v>
      </c>
      <c r="J5" s="63" t="s">
        <v>14</v>
      </c>
      <c r="K5" s="63" t="s">
        <v>4</v>
      </c>
    </row>
    <row r="6" spans="1:11" ht="24">
      <c r="A6" s="63"/>
      <c r="B6" s="63"/>
      <c r="C6" s="63"/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63"/>
      <c r="J6" s="63"/>
      <c r="K6" s="63"/>
    </row>
    <row r="7" spans="1:11" ht="24">
      <c r="A7" s="35" t="s">
        <v>16</v>
      </c>
      <c r="B7" s="36" t="s">
        <v>33</v>
      </c>
      <c r="C7" s="36" t="s">
        <v>471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37" t="s">
        <v>16</v>
      </c>
      <c r="B8" s="38" t="s">
        <v>33</v>
      </c>
      <c r="C8" s="38" t="s">
        <v>472</v>
      </c>
      <c r="D8" s="7"/>
      <c r="E8" s="7"/>
      <c r="F8" s="7"/>
      <c r="G8" s="7"/>
      <c r="H8" s="7"/>
      <c r="I8" s="6">
        <f t="shared" ref="I8:I48" si="0">SUM(D8:H8)</f>
        <v>0</v>
      </c>
      <c r="J8" s="6">
        <f t="shared" ref="J8:J48" si="1">AVERAGE(I8)/5</f>
        <v>0</v>
      </c>
      <c r="K8" s="6" t="b">
        <f t="shared" ref="K8:K48" si="2">IF(J8&gt;3,"ดีมาก",IF(J8&gt;2,"ดี",IF(J8&gt;1,"พอใช้",IF(J8&gt;0,"ปรับปรุง"))))</f>
        <v>0</v>
      </c>
    </row>
    <row r="9" spans="1:11" ht="24">
      <c r="A9" s="37" t="s">
        <v>16</v>
      </c>
      <c r="B9" s="38" t="s">
        <v>473</v>
      </c>
      <c r="C9" s="38" t="s">
        <v>474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60" t="s">
        <v>16</v>
      </c>
      <c r="B10" s="61" t="s">
        <v>475</v>
      </c>
      <c r="C10" s="61" t="s">
        <v>476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41" t="s">
        <v>16</v>
      </c>
      <c r="B11" s="42" t="s">
        <v>477</v>
      </c>
      <c r="C11" s="42" t="s">
        <v>478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41" t="s">
        <v>16</v>
      </c>
      <c r="B12" s="42" t="s">
        <v>479</v>
      </c>
      <c r="C12" s="42" t="s">
        <v>480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41" t="s">
        <v>16</v>
      </c>
      <c r="B13" s="42" t="s">
        <v>481</v>
      </c>
      <c r="C13" s="42" t="s">
        <v>482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41" t="s">
        <v>16</v>
      </c>
      <c r="B14" s="42" t="s">
        <v>483</v>
      </c>
      <c r="C14" s="42" t="s">
        <v>484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41" t="s">
        <v>16</v>
      </c>
      <c r="B15" s="42" t="s">
        <v>65</v>
      </c>
      <c r="C15" s="42" t="s">
        <v>485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39" t="s">
        <v>16</v>
      </c>
      <c r="B16" s="40" t="s">
        <v>486</v>
      </c>
      <c r="C16" s="40" t="s">
        <v>487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41" t="s">
        <v>16</v>
      </c>
      <c r="B17" s="42" t="s">
        <v>488</v>
      </c>
      <c r="C17" s="42" t="s">
        <v>489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41" t="s">
        <v>16</v>
      </c>
      <c r="B18" s="42" t="s">
        <v>490</v>
      </c>
      <c r="C18" s="42" t="s">
        <v>71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41" t="s">
        <v>16</v>
      </c>
      <c r="B19" s="42" t="s">
        <v>44</v>
      </c>
      <c r="C19" s="42" t="s">
        <v>491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41" t="s">
        <v>16</v>
      </c>
      <c r="B20" s="42" t="s">
        <v>492</v>
      </c>
      <c r="C20" s="42" t="s">
        <v>493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41" t="s">
        <v>16</v>
      </c>
      <c r="B21" s="42" t="s">
        <v>494</v>
      </c>
      <c r="C21" s="42" t="s">
        <v>495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41" t="s">
        <v>16</v>
      </c>
      <c r="B22" s="42" t="s">
        <v>289</v>
      </c>
      <c r="C22" s="42" t="s">
        <v>496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2" t="s">
        <v>16</v>
      </c>
      <c r="B23" s="18" t="s">
        <v>497</v>
      </c>
      <c r="C23" s="18" t="s">
        <v>498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41" t="s">
        <v>16</v>
      </c>
      <c r="B24" s="42" t="s">
        <v>499</v>
      </c>
      <c r="C24" s="42" t="s">
        <v>23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2" t="s">
        <v>16</v>
      </c>
      <c r="B25" s="18" t="s">
        <v>500</v>
      </c>
      <c r="C25" s="29" t="s">
        <v>501</v>
      </c>
      <c r="D25" s="7"/>
      <c r="E25" s="7"/>
      <c r="F25" s="7"/>
      <c r="G25" s="7"/>
      <c r="H25" s="7"/>
      <c r="I25" s="6">
        <f>SUM(D25:H25)</f>
        <v>0</v>
      </c>
      <c r="J25" s="6">
        <f t="shared" si="1"/>
        <v>0</v>
      </c>
      <c r="K25" s="6" t="b">
        <f t="shared" si="2"/>
        <v>0</v>
      </c>
    </row>
    <row r="26" spans="1:11" ht="24">
      <c r="A26" s="41" t="s">
        <v>16</v>
      </c>
      <c r="B26" s="42" t="s">
        <v>502</v>
      </c>
      <c r="C26" s="42" t="s">
        <v>201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41" t="s">
        <v>17</v>
      </c>
      <c r="B27" s="42" t="s">
        <v>503</v>
      </c>
      <c r="C27" s="42" t="s">
        <v>504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41" t="s">
        <v>17</v>
      </c>
      <c r="B28" s="42" t="s">
        <v>24</v>
      </c>
      <c r="C28" s="42" t="s">
        <v>505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41" t="s">
        <v>17</v>
      </c>
      <c r="B29" s="42" t="s">
        <v>506</v>
      </c>
      <c r="C29" s="42" t="s">
        <v>507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41" t="s">
        <v>17</v>
      </c>
      <c r="B30" s="42" t="s">
        <v>508</v>
      </c>
      <c r="C30" s="42" t="s">
        <v>509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37" t="s">
        <v>17</v>
      </c>
      <c r="B31" s="38" t="s">
        <v>510</v>
      </c>
      <c r="C31" s="38" t="s">
        <v>511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60" t="s">
        <v>17</v>
      </c>
      <c r="B32" s="61" t="s">
        <v>512</v>
      </c>
      <c r="C32" s="61" t="s">
        <v>513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2" t="s">
        <v>17</v>
      </c>
      <c r="B33" s="18" t="s">
        <v>514</v>
      </c>
      <c r="C33" s="18" t="s">
        <v>515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60" t="s">
        <v>17</v>
      </c>
      <c r="B34" s="61" t="s">
        <v>516</v>
      </c>
      <c r="C34" s="61" t="s">
        <v>69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37" t="s">
        <v>17</v>
      </c>
      <c r="B35" s="38" t="s">
        <v>116</v>
      </c>
      <c r="C35" s="38" t="s">
        <v>517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37" t="s">
        <v>17</v>
      </c>
      <c r="B36" s="38" t="s">
        <v>30</v>
      </c>
      <c r="C36" s="38" t="s">
        <v>52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2" t="s">
        <v>17</v>
      </c>
      <c r="B37" s="18" t="s">
        <v>518</v>
      </c>
      <c r="C37" s="62" t="s">
        <v>519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41" t="s">
        <v>17</v>
      </c>
      <c r="B38" s="42" t="s">
        <v>520</v>
      </c>
      <c r="C38" s="42" t="s">
        <v>521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41" t="s">
        <v>17</v>
      </c>
      <c r="B39" s="42" t="s">
        <v>522</v>
      </c>
      <c r="C39" s="42" t="s">
        <v>523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60" t="s">
        <v>17</v>
      </c>
      <c r="B40" s="61" t="s">
        <v>524</v>
      </c>
      <c r="C40" s="61" t="s">
        <v>525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2" t="s">
        <v>17</v>
      </c>
      <c r="B41" s="18" t="s">
        <v>526</v>
      </c>
      <c r="C41" s="18" t="s">
        <v>527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41" t="s">
        <v>17</v>
      </c>
      <c r="B42" s="42" t="s">
        <v>528</v>
      </c>
      <c r="C42" s="42" t="s">
        <v>529</v>
      </c>
      <c r="D42" s="7"/>
      <c r="E42" s="7"/>
      <c r="F42" s="7"/>
      <c r="G42" s="7"/>
      <c r="H42" s="7"/>
      <c r="I42" s="6">
        <f t="shared" ref="I42:I44" si="3">SUM(D42:H42)</f>
        <v>0</v>
      </c>
      <c r="J42" s="6">
        <f t="shared" ref="J42:J44" si="4">AVERAGE(I42)/5</f>
        <v>0</v>
      </c>
      <c r="K42" s="6" t="b">
        <f t="shared" ref="K42:K44" si="5">IF(J42&gt;3,"ดีมาก",IF(J42&gt;2,"ดี",IF(J42&gt;1,"พอใช้",IF(J42&gt;0,"ปรับปรุง"))))</f>
        <v>0</v>
      </c>
    </row>
    <row r="43" spans="1:11" ht="24">
      <c r="A43" s="52" t="s">
        <v>17</v>
      </c>
      <c r="B43" s="53" t="s">
        <v>552</v>
      </c>
      <c r="C43" s="53" t="s">
        <v>553</v>
      </c>
      <c r="D43" s="7"/>
      <c r="E43" s="7"/>
      <c r="F43" s="7"/>
      <c r="G43" s="7"/>
      <c r="H43" s="7"/>
      <c r="I43" s="6">
        <f t="shared" si="3"/>
        <v>0</v>
      </c>
      <c r="J43" s="6">
        <f t="shared" si="4"/>
        <v>0</v>
      </c>
      <c r="K43" s="6" t="b">
        <f t="shared" si="5"/>
        <v>0</v>
      </c>
    </row>
    <row r="44" spans="1:11" ht="24">
      <c r="A44" s="41" t="s">
        <v>17</v>
      </c>
      <c r="B44" s="42" t="s">
        <v>260</v>
      </c>
      <c r="C44" s="42" t="s">
        <v>530</v>
      </c>
      <c r="D44" s="7"/>
      <c r="E44" s="7"/>
      <c r="F44" s="7"/>
      <c r="G44" s="7"/>
      <c r="H44" s="7"/>
      <c r="I44" s="6">
        <f t="shared" si="3"/>
        <v>0</v>
      </c>
      <c r="J44" s="6">
        <f t="shared" si="4"/>
        <v>0</v>
      </c>
      <c r="K44" s="6" t="b">
        <f t="shared" si="5"/>
        <v>0</v>
      </c>
    </row>
    <row r="45" spans="1:11" ht="24">
      <c r="A45" s="41" t="s">
        <v>17</v>
      </c>
      <c r="B45" s="42" t="s">
        <v>531</v>
      </c>
      <c r="C45" s="42" t="s">
        <v>532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41" t="s">
        <v>17</v>
      </c>
      <c r="B46" s="42" t="s">
        <v>91</v>
      </c>
      <c r="C46" s="42" t="s">
        <v>533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41" t="s">
        <v>17</v>
      </c>
      <c r="B47" s="42" t="s">
        <v>534</v>
      </c>
      <c r="C47" s="42" t="s">
        <v>57</v>
      </c>
      <c r="D47" s="7"/>
      <c r="E47" s="7"/>
      <c r="F47" s="7"/>
      <c r="G47" s="7"/>
      <c r="H47" s="7"/>
      <c r="I47" s="6">
        <f t="shared" si="0"/>
        <v>0</v>
      </c>
      <c r="J47" s="6">
        <f t="shared" si="1"/>
        <v>0</v>
      </c>
      <c r="K47" s="6" t="b">
        <f t="shared" si="2"/>
        <v>0</v>
      </c>
    </row>
    <row r="48" spans="1:11" ht="24">
      <c r="A48" s="44" t="s">
        <v>17</v>
      </c>
      <c r="B48" s="45" t="s">
        <v>535</v>
      </c>
      <c r="C48" s="45" t="s">
        <v>536</v>
      </c>
      <c r="D48" s="7"/>
      <c r="E48" s="7"/>
      <c r="F48" s="7"/>
      <c r="G48" s="7"/>
      <c r="H48" s="7"/>
      <c r="I48" s="6">
        <f t="shared" si="0"/>
        <v>0</v>
      </c>
      <c r="J48" s="6">
        <f t="shared" si="1"/>
        <v>0</v>
      </c>
      <c r="K48" s="6" t="b">
        <f t="shared" si="2"/>
        <v>0</v>
      </c>
    </row>
    <row r="49" spans="1:11" ht="24">
      <c r="A49" s="8"/>
      <c r="B49" s="8"/>
      <c r="C49" s="2" t="s">
        <v>15</v>
      </c>
      <c r="D49" s="2">
        <f>COUNTIF(D7:D48,"=4")</f>
        <v>0</v>
      </c>
      <c r="E49" s="2">
        <f t="shared" ref="E49:H49" si="6">COUNTIF(E7:E48,"=4")</f>
        <v>0</v>
      </c>
      <c r="F49" s="2">
        <f t="shared" si="6"/>
        <v>0</v>
      </c>
      <c r="G49" s="2">
        <f t="shared" si="6"/>
        <v>0</v>
      </c>
      <c r="H49" s="2">
        <f t="shared" si="6"/>
        <v>0</v>
      </c>
      <c r="I49" s="8"/>
      <c r="J49" s="8"/>
      <c r="K49" s="8"/>
    </row>
    <row r="50" spans="1:11" ht="24">
      <c r="A50" s="8"/>
      <c r="B50" s="8"/>
      <c r="C50" s="2" t="s">
        <v>10</v>
      </c>
      <c r="D50" s="2">
        <f>COUNTIF(D7:D48,"=3")</f>
        <v>0</v>
      </c>
      <c r="E50" s="2">
        <f t="shared" ref="E50:H50" si="7">COUNTIF(E7:E48,"=3")</f>
        <v>0</v>
      </c>
      <c r="F50" s="2">
        <f t="shared" si="7"/>
        <v>0</v>
      </c>
      <c r="G50" s="2">
        <f t="shared" si="7"/>
        <v>0</v>
      </c>
      <c r="H50" s="2">
        <f t="shared" si="7"/>
        <v>0</v>
      </c>
      <c r="I50" s="8"/>
      <c r="J50" s="8"/>
      <c r="K50" s="8"/>
    </row>
    <row r="51" spans="1:11" ht="24">
      <c r="A51" s="8"/>
      <c r="B51" s="8"/>
      <c r="C51" s="2" t="s">
        <v>11</v>
      </c>
      <c r="D51" s="2">
        <f>COUNTIF(D7:D48,"=2")</f>
        <v>0</v>
      </c>
      <c r="E51" s="2">
        <f t="shared" ref="E51:H51" si="8">COUNTIF(E7:E48,"=2")</f>
        <v>0</v>
      </c>
      <c r="F51" s="2">
        <f t="shared" si="8"/>
        <v>0</v>
      </c>
      <c r="G51" s="2">
        <f t="shared" si="8"/>
        <v>0</v>
      </c>
      <c r="H51" s="2">
        <f t="shared" si="8"/>
        <v>0</v>
      </c>
      <c r="I51" s="8"/>
      <c r="J51" s="8"/>
      <c r="K51" s="8"/>
    </row>
    <row r="52" spans="1:11" ht="24">
      <c r="A52" s="8"/>
      <c r="B52" s="8"/>
      <c r="C52" s="2" t="s">
        <v>12</v>
      </c>
      <c r="D52" s="2">
        <f>COUNTIF(D7:D48,"=1")</f>
        <v>0</v>
      </c>
      <c r="E52" s="2">
        <f t="shared" ref="E52:H52" si="9">COUNTIF(E7:E48,"=1")</f>
        <v>0</v>
      </c>
      <c r="F52" s="2">
        <f t="shared" si="9"/>
        <v>0</v>
      </c>
      <c r="G52" s="2">
        <f t="shared" si="9"/>
        <v>0</v>
      </c>
      <c r="H52" s="2">
        <f t="shared" si="9"/>
        <v>0</v>
      </c>
      <c r="I52" s="8"/>
      <c r="J52" s="8"/>
      <c r="K52" s="8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5-1</vt:lpstr>
      <vt:lpstr>5-2</vt:lpstr>
      <vt:lpstr>5-3</vt:lpstr>
      <vt:lpstr>5-4</vt:lpstr>
      <vt:lpstr>5-5</vt:lpstr>
      <vt:lpstr>5-6</vt:lpstr>
      <vt:lpstr>5-7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Thanittha Chuenchit</cp:lastModifiedBy>
  <dcterms:created xsi:type="dcterms:W3CDTF">2019-01-06T04:32:51Z</dcterms:created>
  <dcterms:modified xsi:type="dcterms:W3CDTF">2023-12-22T09:12:10Z</dcterms:modified>
</cp:coreProperties>
</file>