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90" yWindow="0" windowWidth="9780" windowHeight="10170"/>
  </bookViews>
  <sheets>
    <sheet name="1-1" sheetId="1" r:id="rId1"/>
    <sheet name="1-2" sheetId="2" r:id="rId2"/>
    <sheet name="1-3" sheetId="3" r:id="rId3"/>
    <sheet name="1-4" sheetId="4" r:id="rId4"/>
    <sheet name="1-5" sheetId="5" r:id="rId5"/>
    <sheet name="1-6" sheetId="6" r:id="rId6"/>
    <sheet name="1-7" sheetId="7" r:id="rId7"/>
    <sheet name="1-8" sheetId="8" r:id="rId8"/>
    <sheet name="1-9" sheetId="9" r:id="rId9"/>
    <sheet name="1-10" sheetId="11" r:id="rId10"/>
  </sheets>
  <calcPr calcId="144525"/>
</workbook>
</file>

<file path=xl/calcChain.xml><?xml version="1.0" encoding="utf-8"?>
<calcChain xmlns="http://schemas.openxmlformats.org/spreadsheetml/2006/main">
  <c r="H49" i="7" l="1"/>
  <c r="H48" i="7"/>
  <c r="H47" i="7"/>
  <c r="H46" i="7"/>
  <c r="G49" i="7"/>
  <c r="G48" i="7"/>
  <c r="G47" i="7"/>
  <c r="G46" i="7"/>
  <c r="F49" i="7"/>
  <c r="F48" i="7"/>
  <c r="F47" i="7"/>
  <c r="F46" i="7"/>
  <c r="E49" i="7"/>
  <c r="E48" i="7"/>
  <c r="E47" i="7"/>
  <c r="E46" i="7"/>
  <c r="D49" i="7"/>
  <c r="D48" i="7"/>
  <c r="D47" i="7"/>
  <c r="D46" i="7"/>
  <c r="I45" i="7"/>
  <c r="J45" i="7" s="1"/>
  <c r="K45" i="7" s="1"/>
  <c r="I44" i="7"/>
  <c r="J44" i="7" s="1"/>
  <c r="K44" i="7" s="1"/>
  <c r="H50" i="5"/>
  <c r="H49" i="5"/>
  <c r="H48" i="5"/>
  <c r="H47" i="5"/>
  <c r="G50" i="5"/>
  <c r="G49" i="5"/>
  <c r="G48" i="5"/>
  <c r="G47" i="5"/>
  <c r="F50" i="5"/>
  <c r="F49" i="5"/>
  <c r="F48" i="5"/>
  <c r="F47" i="5"/>
  <c r="E50" i="5"/>
  <c r="E49" i="5"/>
  <c r="E48" i="5"/>
  <c r="E47" i="5"/>
  <c r="D50" i="5"/>
  <c r="D49" i="5"/>
  <c r="D48" i="5"/>
  <c r="D47" i="5"/>
  <c r="I46" i="5"/>
  <c r="J46" i="5"/>
  <c r="K46" i="5" s="1"/>
  <c r="I46" i="4"/>
  <c r="J46" i="4" s="1"/>
  <c r="K46" i="4" s="1"/>
  <c r="I45" i="4"/>
  <c r="J45" i="4"/>
  <c r="K45" i="4" s="1"/>
  <c r="H50" i="4"/>
  <c r="H49" i="4"/>
  <c r="H48" i="4"/>
  <c r="H47" i="4"/>
  <c r="G50" i="4"/>
  <c r="G49" i="4"/>
  <c r="G48" i="4"/>
  <c r="G47" i="4"/>
  <c r="F50" i="4"/>
  <c r="F49" i="4"/>
  <c r="F48" i="4"/>
  <c r="F47" i="4"/>
  <c r="E50" i="4"/>
  <c r="E49" i="4"/>
  <c r="E48" i="4"/>
  <c r="E47" i="4"/>
  <c r="D50" i="4"/>
  <c r="D49" i="4"/>
  <c r="D48" i="4"/>
  <c r="D47" i="4"/>
  <c r="I46" i="3"/>
  <c r="J46" i="3" s="1"/>
  <c r="K46" i="3" s="1"/>
  <c r="H50" i="3"/>
  <c r="G50" i="3"/>
  <c r="F50" i="3"/>
  <c r="E50" i="3"/>
  <c r="D50" i="3"/>
  <c r="H49" i="3"/>
  <c r="G49" i="3"/>
  <c r="F49" i="3"/>
  <c r="E49" i="3"/>
  <c r="D49" i="3"/>
  <c r="H48" i="3"/>
  <c r="G48" i="3"/>
  <c r="F48" i="3"/>
  <c r="E48" i="3"/>
  <c r="D48" i="3"/>
  <c r="H47" i="3"/>
  <c r="G47" i="3"/>
  <c r="F47" i="3"/>
  <c r="E47" i="3"/>
  <c r="D47" i="3"/>
  <c r="I45" i="2"/>
  <c r="J45" i="2" s="1"/>
  <c r="K45" i="2" s="1"/>
  <c r="H49" i="2"/>
  <c r="G49" i="2"/>
  <c r="F49" i="2"/>
  <c r="E49" i="2"/>
  <c r="D49" i="2"/>
  <c r="H48" i="2"/>
  <c r="G48" i="2"/>
  <c r="F48" i="2"/>
  <c r="E48" i="2"/>
  <c r="D48" i="2"/>
  <c r="H47" i="2"/>
  <c r="G47" i="2"/>
  <c r="F47" i="2"/>
  <c r="E47" i="2"/>
  <c r="D47" i="2"/>
  <c r="H46" i="2"/>
  <c r="G46" i="2"/>
  <c r="F46" i="2"/>
  <c r="E46" i="2"/>
  <c r="D46" i="2"/>
  <c r="I46" i="1"/>
  <c r="J46" i="1" s="1"/>
  <c r="K46" i="1" s="1"/>
  <c r="I45" i="1"/>
  <c r="J45" i="1"/>
  <c r="K45" i="1" s="1"/>
  <c r="I44" i="1"/>
  <c r="H50" i="1"/>
  <c r="G50" i="1"/>
  <c r="F50" i="1"/>
  <c r="E50" i="1"/>
  <c r="D50" i="1"/>
  <c r="H49" i="1"/>
  <c r="G49" i="1"/>
  <c r="F49" i="1"/>
  <c r="E49" i="1"/>
  <c r="D49" i="1"/>
  <c r="H48" i="1"/>
  <c r="G48" i="1"/>
  <c r="F48" i="1"/>
  <c r="E48" i="1"/>
  <c r="D48" i="1"/>
  <c r="H47" i="1"/>
  <c r="G47" i="1"/>
  <c r="F47" i="1"/>
  <c r="E47" i="1"/>
  <c r="D47" i="1"/>
  <c r="E50" i="11" l="1"/>
  <c r="F50" i="11"/>
  <c r="G50" i="11"/>
  <c r="H50" i="11"/>
  <c r="D50" i="11"/>
  <c r="E49" i="11"/>
  <c r="F49" i="11"/>
  <c r="G49" i="11"/>
  <c r="H49" i="11"/>
  <c r="D49" i="11"/>
  <c r="E48" i="11"/>
  <c r="F48" i="11"/>
  <c r="G48" i="11"/>
  <c r="H48" i="11"/>
  <c r="D48" i="11"/>
  <c r="E47" i="11"/>
  <c r="F47" i="11"/>
  <c r="G47" i="11"/>
  <c r="H47" i="11"/>
  <c r="D47" i="11"/>
  <c r="I42" i="9"/>
  <c r="J42" i="9" s="1"/>
  <c r="K42" i="9" s="1"/>
  <c r="I43" i="9"/>
  <c r="J43" i="9" s="1"/>
  <c r="K43" i="9" s="1"/>
  <c r="I44" i="9"/>
  <c r="J44" i="9" s="1"/>
  <c r="E49" i="9"/>
  <c r="F49" i="9"/>
  <c r="G49" i="9"/>
  <c r="H49" i="9"/>
  <c r="D49" i="9"/>
  <c r="E48" i="9"/>
  <c r="F48" i="9"/>
  <c r="G48" i="9"/>
  <c r="H48" i="9"/>
  <c r="D48" i="9"/>
  <c r="E47" i="9"/>
  <c r="F47" i="9"/>
  <c r="G47" i="9"/>
  <c r="H47" i="9"/>
  <c r="D47" i="9"/>
  <c r="E46" i="9"/>
  <c r="F46" i="9"/>
  <c r="G46" i="9"/>
  <c r="H46" i="9"/>
  <c r="D46" i="9"/>
  <c r="K43" i="8"/>
  <c r="K44" i="8"/>
  <c r="K45" i="8"/>
  <c r="J43" i="8"/>
  <c r="J44" i="8"/>
  <c r="J45" i="8"/>
  <c r="I43" i="8"/>
  <c r="I44" i="8"/>
  <c r="I45" i="8"/>
  <c r="E50" i="8"/>
  <c r="F50" i="8"/>
  <c r="G50" i="8"/>
  <c r="H50" i="8"/>
  <c r="E49" i="8"/>
  <c r="F49" i="8"/>
  <c r="G49" i="8"/>
  <c r="H49" i="8"/>
  <c r="E48" i="8"/>
  <c r="F48" i="8"/>
  <c r="G48" i="8"/>
  <c r="H48" i="8"/>
  <c r="E47" i="8"/>
  <c r="F47" i="8"/>
  <c r="G47" i="8"/>
  <c r="H47" i="8"/>
  <c r="D47" i="8"/>
  <c r="J41" i="7"/>
  <c r="J42" i="7"/>
  <c r="K42" i="7" s="1"/>
  <c r="K41" i="7"/>
  <c r="I41" i="7"/>
  <c r="I42" i="7"/>
  <c r="K42" i="6"/>
  <c r="K43" i="6"/>
  <c r="K44" i="6"/>
  <c r="J42" i="6"/>
  <c r="J43" i="6"/>
  <c r="J44" i="6"/>
  <c r="I42" i="6"/>
  <c r="I43" i="6"/>
  <c r="I44" i="6"/>
  <c r="F48" i="6"/>
  <c r="G48" i="6"/>
  <c r="H48" i="6"/>
  <c r="E48" i="6"/>
  <c r="D48" i="6"/>
  <c r="E47" i="6"/>
  <c r="F47" i="6"/>
  <c r="G47" i="6"/>
  <c r="H47" i="6"/>
  <c r="D47" i="6"/>
  <c r="E46" i="6"/>
  <c r="F46" i="6"/>
  <c r="G46" i="6"/>
  <c r="H46" i="6"/>
  <c r="D46" i="6"/>
  <c r="E45" i="6"/>
  <c r="F45" i="6"/>
  <c r="G45" i="6"/>
  <c r="H45" i="6"/>
  <c r="D45" i="6"/>
  <c r="K41" i="5"/>
  <c r="K42" i="5"/>
  <c r="K43" i="5"/>
  <c r="K44" i="5"/>
  <c r="K45" i="5"/>
  <c r="J41" i="5"/>
  <c r="J42" i="5"/>
  <c r="J43" i="5"/>
  <c r="J44" i="5"/>
  <c r="J45" i="5"/>
  <c r="I41" i="5"/>
  <c r="I42" i="5"/>
  <c r="I43" i="5"/>
  <c r="I44" i="5"/>
  <c r="I45" i="5"/>
  <c r="K36" i="4"/>
  <c r="K37" i="4"/>
  <c r="K38" i="4"/>
  <c r="K39" i="4"/>
  <c r="K40" i="4"/>
  <c r="J36" i="4"/>
  <c r="J37" i="4"/>
  <c r="J38" i="4"/>
  <c r="J39" i="4"/>
  <c r="J40" i="4"/>
  <c r="I36" i="4"/>
  <c r="I37" i="4"/>
  <c r="I38" i="4"/>
  <c r="I39" i="4"/>
  <c r="I40" i="4"/>
  <c r="J44" i="3"/>
  <c r="J45" i="3"/>
  <c r="K39" i="3"/>
  <c r="K40" i="3"/>
  <c r="K41" i="3"/>
  <c r="K42" i="3"/>
  <c r="K43" i="3"/>
  <c r="K44" i="3"/>
  <c r="J40" i="3"/>
  <c r="J41" i="3"/>
  <c r="J42" i="3"/>
  <c r="J43" i="3"/>
  <c r="I43" i="3"/>
  <c r="I39" i="3"/>
  <c r="I40" i="3"/>
  <c r="I41" i="3"/>
  <c r="I42" i="3"/>
  <c r="I44" i="3"/>
  <c r="I45" i="3"/>
  <c r="K41" i="2"/>
  <c r="K42" i="2"/>
  <c r="K43" i="2"/>
  <c r="K44" i="2"/>
  <c r="J42" i="2"/>
  <c r="J43" i="2"/>
  <c r="J44" i="2"/>
  <c r="I42" i="2"/>
  <c r="I43" i="2"/>
  <c r="I44" i="2"/>
  <c r="K43" i="1"/>
  <c r="J43" i="1"/>
  <c r="J44" i="1"/>
  <c r="K44" i="1" s="1"/>
  <c r="I42" i="1"/>
  <c r="I43" i="1"/>
  <c r="K40" i="11" l="1"/>
  <c r="K41" i="11"/>
  <c r="K42" i="11"/>
  <c r="K43" i="11"/>
  <c r="K44" i="11"/>
  <c r="K45" i="11"/>
  <c r="K46" i="11"/>
  <c r="J40" i="11"/>
  <c r="J41" i="11"/>
  <c r="J42" i="11"/>
  <c r="J43" i="11"/>
  <c r="J44" i="11"/>
  <c r="J45" i="11"/>
  <c r="J46" i="11"/>
  <c r="I40" i="11"/>
  <c r="I41" i="11"/>
  <c r="I42" i="11"/>
  <c r="I43" i="11"/>
  <c r="I44" i="11"/>
  <c r="I45" i="11"/>
  <c r="I46" i="11"/>
  <c r="K44" i="9"/>
  <c r="I45" i="9"/>
  <c r="J45" i="9" s="1"/>
  <c r="K45" i="9" s="1"/>
  <c r="I39" i="11"/>
  <c r="J39" i="11" s="1"/>
  <c r="K39" i="11" s="1"/>
  <c r="I38" i="11"/>
  <c r="J38" i="11" s="1"/>
  <c r="K38" i="11" s="1"/>
  <c r="I37" i="11"/>
  <c r="J37" i="11" s="1"/>
  <c r="K37" i="11" s="1"/>
  <c r="I36" i="11"/>
  <c r="J36" i="11" s="1"/>
  <c r="K36" i="11" s="1"/>
  <c r="I35" i="11"/>
  <c r="J35" i="11" s="1"/>
  <c r="K35" i="11" s="1"/>
  <c r="I34" i="11"/>
  <c r="J34" i="11" s="1"/>
  <c r="K34" i="11" s="1"/>
  <c r="I33" i="11"/>
  <c r="J33" i="11" s="1"/>
  <c r="K33" i="11" s="1"/>
  <c r="I32" i="11"/>
  <c r="J32" i="11" s="1"/>
  <c r="K32" i="11" s="1"/>
  <c r="I31" i="11"/>
  <c r="J31" i="11" s="1"/>
  <c r="K31" i="11" s="1"/>
  <c r="I30" i="11"/>
  <c r="J30" i="11" s="1"/>
  <c r="K30" i="11" s="1"/>
  <c r="I29" i="11"/>
  <c r="J29" i="11" s="1"/>
  <c r="K29" i="11" s="1"/>
  <c r="J28" i="11"/>
  <c r="K28" i="11" s="1"/>
  <c r="I28" i="11"/>
  <c r="I27" i="11"/>
  <c r="J27" i="11" s="1"/>
  <c r="K27" i="11" s="1"/>
  <c r="I26" i="11"/>
  <c r="J26" i="11" s="1"/>
  <c r="K26" i="11" s="1"/>
  <c r="I25" i="11"/>
  <c r="J25" i="11" s="1"/>
  <c r="K25" i="11" s="1"/>
  <c r="I24" i="11"/>
  <c r="J24" i="11" s="1"/>
  <c r="K24" i="11" s="1"/>
  <c r="I23" i="11"/>
  <c r="J23" i="11" s="1"/>
  <c r="K23" i="11" s="1"/>
  <c r="I22" i="11"/>
  <c r="J22" i="11" s="1"/>
  <c r="K22" i="11" s="1"/>
  <c r="I21" i="11"/>
  <c r="J21" i="11" s="1"/>
  <c r="K21" i="11" s="1"/>
  <c r="I20" i="11"/>
  <c r="J20" i="11" s="1"/>
  <c r="K20" i="11" s="1"/>
  <c r="I19" i="11"/>
  <c r="J19" i="11" s="1"/>
  <c r="K19" i="11" s="1"/>
  <c r="I18" i="11"/>
  <c r="J18" i="11" s="1"/>
  <c r="K18" i="11" s="1"/>
  <c r="I17" i="11"/>
  <c r="J17" i="11" s="1"/>
  <c r="K17" i="11" s="1"/>
  <c r="I16" i="11"/>
  <c r="J16" i="11" s="1"/>
  <c r="K16" i="11" s="1"/>
  <c r="I15" i="11"/>
  <c r="J15" i="11" s="1"/>
  <c r="K15" i="11" s="1"/>
  <c r="I14" i="11"/>
  <c r="J14" i="11" s="1"/>
  <c r="K14" i="11" s="1"/>
  <c r="I13" i="11"/>
  <c r="J13" i="11" s="1"/>
  <c r="K13" i="11" s="1"/>
  <c r="J12" i="11"/>
  <c r="K12" i="11" s="1"/>
  <c r="I12" i="11"/>
  <c r="I11" i="11"/>
  <c r="J11" i="11" s="1"/>
  <c r="K11" i="11" s="1"/>
  <c r="I10" i="11"/>
  <c r="J10" i="11" s="1"/>
  <c r="K10" i="11" s="1"/>
  <c r="I9" i="11"/>
  <c r="J9" i="11" s="1"/>
  <c r="K9" i="11" s="1"/>
  <c r="I8" i="11"/>
  <c r="J8" i="11" s="1"/>
  <c r="K8" i="11" s="1"/>
  <c r="I7" i="11"/>
  <c r="J7" i="11" s="1"/>
  <c r="K7" i="11" s="1"/>
  <c r="I19" i="8"/>
  <c r="J19" i="8" s="1"/>
  <c r="K19" i="8" s="1"/>
  <c r="I21" i="6"/>
  <c r="J21" i="6" s="1"/>
  <c r="K21" i="6" s="1"/>
  <c r="I25" i="5"/>
  <c r="J25" i="5" s="1"/>
  <c r="K25" i="5" s="1"/>
  <c r="I26" i="5"/>
  <c r="J26" i="5" s="1"/>
  <c r="K26" i="5" s="1"/>
  <c r="I26" i="2"/>
  <c r="J26" i="2" s="1"/>
  <c r="K26" i="2" s="1"/>
  <c r="D50" i="8" l="1"/>
  <c r="D49" i="8"/>
  <c r="D48" i="8"/>
  <c r="I40" i="8"/>
  <c r="J40" i="8" s="1"/>
  <c r="K40" i="8" s="1"/>
  <c r="I41" i="8"/>
  <c r="I42" i="8"/>
  <c r="J42" i="8" s="1"/>
  <c r="K42" i="8" s="1"/>
  <c r="I46" i="8"/>
  <c r="J46" i="8" s="1"/>
  <c r="K46" i="8" s="1"/>
  <c r="J41" i="8"/>
  <c r="K41" i="8" s="1"/>
  <c r="I7" i="5"/>
  <c r="I8" i="5"/>
  <c r="I9" i="5"/>
  <c r="I10" i="5"/>
  <c r="I11" i="5"/>
  <c r="I12" i="5"/>
  <c r="I13" i="5"/>
  <c r="I14" i="5"/>
  <c r="I15" i="5"/>
  <c r="J15" i="5" s="1"/>
  <c r="K15" i="5" s="1"/>
  <c r="I16" i="5"/>
  <c r="J16" i="5" s="1"/>
  <c r="K16" i="5" s="1"/>
  <c r="I17" i="5"/>
  <c r="J17" i="5" s="1"/>
  <c r="K17" i="5" s="1"/>
  <c r="I18" i="5"/>
  <c r="J18" i="5" s="1"/>
  <c r="K18" i="5" s="1"/>
  <c r="I19" i="5"/>
  <c r="J19" i="5" s="1"/>
  <c r="K19" i="5" s="1"/>
  <c r="I20" i="5"/>
  <c r="J20" i="5" s="1"/>
  <c r="K20" i="5" s="1"/>
  <c r="I21" i="5"/>
  <c r="J21" i="5" s="1"/>
  <c r="K21" i="5" s="1"/>
  <c r="I22" i="5"/>
  <c r="J22" i="5" s="1"/>
  <c r="K22" i="5" s="1"/>
  <c r="I23" i="5"/>
  <c r="J23" i="5" s="1"/>
  <c r="K23" i="5" s="1"/>
  <c r="I24" i="5"/>
  <c r="J24" i="5" s="1"/>
  <c r="K24" i="5" s="1"/>
  <c r="I27" i="5"/>
  <c r="J27" i="5" s="1"/>
  <c r="K27" i="5" s="1"/>
  <c r="I28" i="5"/>
  <c r="J28" i="5" s="1"/>
  <c r="K28" i="5" s="1"/>
  <c r="I29" i="5"/>
  <c r="J29" i="5" s="1"/>
  <c r="K29" i="5" s="1"/>
  <c r="I30" i="5"/>
  <c r="J30" i="5" s="1"/>
  <c r="K30" i="5" s="1"/>
  <c r="I31" i="5"/>
  <c r="J31" i="5" s="1"/>
  <c r="K31" i="5" s="1"/>
  <c r="I32" i="5"/>
  <c r="J32" i="5" s="1"/>
  <c r="K32" i="5" s="1"/>
  <c r="I33" i="5"/>
  <c r="J33" i="5" s="1"/>
  <c r="K33" i="5" s="1"/>
  <c r="I34" i="5"/>
  <c r="J34" i="5" s="1"/>
  <c r="K34" i="5" s="1"/>
  <c r="I35" i="5"/>
  <c r="J35" i="5" s="1"/>
  <c r="K35" i="5" s="1"/>
  <c r="I36" i="5"/>
  <c r="J36" i="5" s="1"/>
  <c r="K36" i="5" s="1"/>
  <c r="I37" i="5"/>
  <c r="J37" i="5" s="1"/>
  <c r="K37" i="5" s="1"/>
  <c r="I40" i="5"/>
  <c r="J40" i="5" s="1"/>
  <c r="K40" i="5" s="1"/>
  <c r="I43" i="4" l="1"/>
  <c r="J43" i="4" s="1"/>
  <c r="K43" i="4" s="1"/>
  <c r="I44" i="4"/>
  <c r="J44" i="4" s="1"/>
  <c r="K44" i="4" s="1"/>
  <c r="J39" i="3"/>
  <c r="K45" i="3"/>
  <c r="I41" i="2"/>
  <c r="J41" i="2" s="1"/>
  <c r="I22" i="2"/>
  <c r="J22" i="2" s="1"/>
  <c r="K22" i="2" s="1"/>
  <c r="I23" i="2"/>
  <c r="J23" i="2" s="1"/>
  <c r="K23" i="2" s="1"/>
  <c r="I24" i="2"/>
  <c r="J24" i="2" s="1"/>
  <c r="K24" i="2" s="1"/>
  <c r="I25" i="2"/>
  <c r="J25" i="2" s="1"/>
  <c r="K25" i="2" s="1"/>
  <c r="I27" i="2"/>
  <c r="I11" i="1"/>
  <c r="J11" i="1" s="1"/>
  <c r="K11" i="1" s="1"/>
  <c r="I41" i="1" l="1"/>
  <c r="J41" i="1" s="1"/>
  <c r="K41" i="1" s="1"/>
  <c r="J42" i="1"/>
  <c r="K42" i="1" s="1"/>
  <c r="I39" i="6" l="1"/>
  <c r="J39" i="6" s="1"/>
  <c r="K39" i="6" s="1"/>
  <c r="I40" i="6"/>
  <c r="J40" i="6" s="1"/>
  <c r="K40" i="6" s="1"/>
  <c r="I41" i="6"/>
  <c r="J41" i="6" s="1"/>
  <c r="K41" i="6" s="1"/>
  <c r="I7" i="1" l="1"/>
  <c r="J7" i="1" s="1"/>
  <c r="K7" i="1" s="1"/>
  <c r="I8" i="9" l="1"/>
  <c r="J8" i="9" s="1"/>
  <c r="K8" i="9" s="1"/>
  <c r="I9" i="9"/>
  <c r="J9" i="9" s="1"/>
  <c r="K9" i="9" s="1"/>
  <c r="I10" i="9"/>
  <c r="J10" i="9" s="1"/>
  <c r="K10" i="9" s="1"/>
  <c r="I11" i="9"/>
  <c r="J11" i="9" s="1"/>
  <c r="K11" i="9" s="1"/>
  <c r="I12" i="9"/>
  <c r="J12" i="9" s="1"/>
  <c r="K12" i="9" s="1"/>
  <c r="I13" i="9"/>
  <c r="J13" i="9" s="1"/>
  <c r="K13" i="9" s="1"/>
  <c r="I14" i="9"/>
  <c r="J14" i="9" s="1"/>
  <c r="K14" i="9" s="1"/>
  <c r="I15" i="9"/>
  <c r="J15" i="9" s="1"/>
  <c r="K15" i="9" s="1"/>
  <c r="I16" i="9"/>
  <c r="J16" i="9" s="1"/>
  <c r="K16" i="9" s="1"/>
  <c r="I17" i="9"/>
  <c r="J17" i="9" s="1"/>
  <c r="K17" i="9" s="1"/>
  <c r="I18" i="9"/>
  <c r="J18" i="9" s="1"/>
  <c r="K18" i="9" s="1"/>
  <c r="I19" i="9"/>
  <c r="J19" i="9" s="1"/>
  <c r="K19" i="9" s="1"/>
  <c r="I20" i="9"/>
  <c r="J20" i="9" s="1"/>
  <c r="K20" i="9" s="1"/>
  <c r="I21" i="9"/>
  <c r="J21" i="9" s="1"/>
  <c r="K21" i="9" s="1"/>
  <c r="I22" i="9"/>
  <c r="J22" i="9" s="1"/>
  <c r="K22" i="9" s="1"/>
  <c r="I23" i="9"/>
  <c r="J23" i="9" s="1"/>
  <c r="K23" i="9" s="1"/>
  <c r="I24" i="9"/>
  <c r="J24" i="9" s="1"/>
  <c r="K24" i="9" s="1"/>
  <c r="I25" i="9"/>
  <c r="J25" i="9" s="1"/>
  <c r="K25" i="9" s="1"/>
  <c r="I26" i="9"/>
  <c r="J26" i="9" s="1"/>
  <c r="K26" i="9" s="1"/>
  <c r="I27" i="9"/>
  <c r="J27" i="9" s="1"/>
  <c r="K27" i="9" s="1"/>
  <c r="I28" i="9"/>
  <c r="J28" i="9" s="1"/>
  <c r="K28" i="9" s="1"/>
  <c r="I29" i="9"/>
  <c r="J29" i="9" s="1"/>
  <c r="K29" i="9" s="1"/>
  <c r="I30" i="9"/>
  <c r="J30" i="9" s="1"/>
  <c r="K30" i="9" s="1"/>
  <c r="I31" i="9"/>
  <c r="J31" i="9" s="1"/>
  <c r="K31" i="9" s="1"/>
  <c r="I32" i="9"/>
  <c r="J32" i="9" s="1"/>
  <c r="K32" i="9" s="1"/>
  <c r="I33" i="9"/>
  <c r="J33" i="9" s="1"/>
  <c r="K33" i="9" s="1"/>
  <c r="I34" i="9"/>
  <c r="J34" i="9" s="1"/>
  <c r="K34" i="9" s="1"/>
  <c r="I35" i="9"/>
  <c r="J35" i="9" s="1"/>
  <c r="K35" i="9" s="1"/>
  <c r="I36" i="9"/>
  <c r="J36" i="9" s="1"/>
  <c r="K36" i="9" s="1"/>
  <c r="I37" i="9"/>
  <c r="J37" i="9" s="1"/>
  <c r="K37" i="9" s="1"/>
  <c r="I38" i="9"/>
  <c r="J38" i="9" s="1"/>
  <c r="K38" i="9" s="1"/>
  <c r="I39" i="9"/>
  <c r="J39" i="9" s="1"/>
  <c r="K39" i="9" s="1"/>
  <c r="I40" i="9"/>
  <c r="J40" i="9" s="1"/>
  <c r="K40" i="9" s="1"/>
  <c r="I41" i="9"/>
  <c r="J41" i="9" s="1"/>
  <c r="K41" i="9" s="1"/>
  <c r="I7" i="9"/>
  <c r="J7" i="9" s="1"/>
  <c r="K7" i="9" s="1"/>
  <c r="I7" i="8"/>
  <c r="J7" i="8" s="1"/>
  <c r="K7" i="8" s="1"/>
  <c r="I8" i="8"/>
  <c r="J8" i="8" s="1"/>
  <c r="K8" i="8" s="1"/>
  <c r="I9" i="8"/>
  <c r="J9" i="8" s="1"/>
  <c r="K9" i="8" s="1"/>
  <c r="I10" i="8"/>
  <c r="J10" i="8" s="1"/>
  <c r="K10" i="8" s="1"/>
  <c r="I11" i="8"/>
  <c r="J11" i="8" s="1"/>
  <c r="K11" i="8" s="1"/>
  <c r="I12" i="8"/>
  <c r="J12" i="8" s="1"/>
  <c r="K12" i="8" s="1"/>
  <c r="I13" i="8"/>
  <c r="J13" i="8" s="1"/>
  <c r="K13" i="8" s="1"/>
  <c r="I14" i="8"/>
  <c r="J14" i="8" s="1"/>
  <c r="K14" i="8" s="1"/>
  <c r="I15" i="8"/>
  <c r="J15" i="8" s="1"/>
  <c r="K15" i="8" s="1"/>
  <c r="I16" i="8"/>
  <c r="J16" i="8" s="1"/>
  <c r="K16" i="8" s="1"/>
  <c r="I17" i="8"/>
  <c r="J17" i="8" s="1"/>
  <c r="K17" i="8" s="1"/>
  <c r="I18" i="8"/>
  <c r="J18" i="8" s="1"/>
  <c r="K18" i="8" s="1"/>
  <c r="I20" i="8"/>
  <c r="J20" i="8" s="1"/>
  <c r="K20" i="8" s="1"/>
  <c r="I21" i="8"/>
  <c r="J21" i="8" s="1"/>
  <c r="K21" i="8" s="1"/>
  <c r="I22" i="8"/>
  <c r="J22" i="8" s="1"/>
  <c r="K22" i="8" s="1"/>
  <c r="I23" i="8"/>
  <c r="J23" i="8" s="1"/>
  <c r="K23" i="8" s="1"/>
  <c r="I24" i="8"/>
  <c r="J24" i="8" s="1"/>
  <c r="K24" i="8" s="1"/>
  <c r="I25" i="8"/>
  <c r="J25" i="8" s="1"/>
  <c r="K25" i="8" s="1"/>
  <c r="I26" i="8"/>
  <c r="J26" i="8" s="1"/>
  <c r="K26" i="8" s="1"/>
  <c r="I27" i="8"/>
  <c r="J27" i="8" s="1"/>
  <c r="K27" i="8" s="1"/>
  <c r="I28" i="8"/>
  <c r="J28" i="8" s="1"/>
  <c r="K28" i="8" s="1"/>
  <c r="I29" i="8"/>
  <c r="J29" i="8" s="1"/>
  <c r="K29" i="8" s="1"/>
  <c r="I30" i="8"/>
  <c r="J30" i="8" s="1"/>
  <c r="K30" i="8" s="1"/>
  <c r="I31" i="8"/>
  <c r="J31" i="8" s="1"/>
  <c r="K31" i="8" s="1"/>
  <c r="I32" i="8"/>
  <c r="J32" i="8" s="1"/>
  <c r="K32" i="8" s="1"/>
  <c r="I33" i="8"/>
  <c r="J33" i="8" s="1"/>
  <c r="K33" i="8" s="1"/>
  <c r="I34" i="8"/>
  <c r="J34" i="8" s="1"/>
  <c r="K34" i="8" s="1"/>
  <c r="I35" i="8"/>
  <c r="J35" i="8" s="1"/>
  <c r="K35" i="8" s="1"/>
  <c r="I36" i="8"/>
  <c r="J36" i="8" s="1"/>
  <c r="K36" i="8" s="1"/>
  <c r="I37" i="8"/>
  <c r="J37" i="8" s="1"/>
  <c r="K37" i="8" s="1"/>
  <c r="I38" i="8"/>
  <c r="J38" i="8" s="1"/>
  <c r="K38" i="8" s="1"/>
  <c r="I39" i="8"/>
  <c r="J39" i="8" s="1"/>
  <c r="K39" i="8" s="1"/>
  <c r="I8" i="7"/>
  <c r="J8" i="7" s="1"/>
  <c r="K8" i="7" s="1"/>
  <c r="I9" i="7"/>
  <c r="J9" i="7" s="1"/>
  <c r="K9" i="7" s="1"/>
  <c r="I10" i="7"/>
  <c r="J10" i="7" s="1"/>
  <c r="K10" i="7" s="1"/>
  <c r="I11" i="7"/>
  <c r="J11" i="7" s="1"/>
  <c r="K11" i="7" s="1"/>
  <c r="I12" i="7"/>
  <c r="J12" i="7" s="1"/>
  <c r="K12" i="7" s="1"/>
  <c r="I13" i="7"/>
  <c r="J13" i="7" s="1"/>
  <c r="K13" i="7" s="1"/>
  <c r="I14" i="7"/>
  <c r="J14" i="7" s="1"/>
  <c r="K14" i="7" s="1"/>
  <c r="I15" i="7"/>
  <c r="J15" i="7" s="1"/>
  <c r="K15" i="7" s="1"/>
  <c r="I16" i="7"/>
  <c r="J16" i="7" s="1"/>
  <c r="K16" i="7" s="1"/>
  <c r="I17" i="7"/>
  <c r="J17" i="7" s="1"/>
  <c r="K17" i="7" s="1"/>
  <c r="I18" i="7"/>
  <c r="J18" i="7" s="1"/>
  <c r="K18" i="7" s="1"/>
  <c r="I19" i="7"/>
  <c r="J19" i="7" s="1"/>
  <c r="K19" i="7" s="1"/>
  <c r="I20" i="7"/>
  <c r="J20" i="7" s="1"/>
  <c r="K20" i="7" s="1"/>
  <c r="I21" i="7"/>
  <c r="J21" i="7" s="1"/>
  <c r="K21" i="7" s="1"/>
  <c r="I22" i="7"/>
  <c r="J22" i="7" s="1"/>
  <c r="K22" i="7" s="1"/>
  <c r="I23" i="7"/>
  <c r="J23" i="7" s="1"/>
  <c r="K23" i="7" s="1"/>
  <c r="I24" i="7"/>
  <c r="J24" i="7" s="1"/>
  <c r="K24" i="7" s="1"/>
  <c r="I25" i="7"/>
  <c r="J25" i="7" s="1"/>
  <c r="K25" i="7" s="1"/>
  <c r="I26" i="7"/>
  <c r="J26" i="7" s="1"/>
  <c r="K26" i="7" s="1"/>
  <c r="I27" i="7"/>
  <c r="J27" i="7" s="1"/>
  <c r="K27" i="7" s="1"/>
  <c r="I28" i="7"/>
  <c r="J28" i="7" s="1"/>
  <c r="K28" i="7" s="1"/>
  <c r="I29" i="7"/>
  <c r="J29" i="7" s="1"/>
  <c r="K29" i="7" s="1"/>
  <c r="I30" i="7"/>
  <c r="J30" i="7" s="1"/>
  <c r="K30" i="7" s="1"/>
  <c r="I31" i="7"/>
  <c r="J31" i="7" s="1"/>
  <c r="K31" i="7" s="1"/>
  <c r="I32" i="7"/>
  <c r="J32" i="7" s="1"/>
  <c r="K32" i="7" s="1"/>
  <c r="I33" i="7"/>
  <c r="J33" i="7" s="1"/>
  <c r="K33" i="7" s="1"/>
  <c r="I34" i="7"/>
  <c r="J34" i="7" s="1"/>
  <c r="K34" i="7" s="1"/>
  <c r="I35" i="7"/>
  <c r="J35" i="7" s="1"/>
  <c r="K35" i="7" s="1"/>
  <c r="I36" i="7"/>
  <c r="J36" i="7" s="1"/>
  <c r="K36" i="7" s="1"/>
  <c r="I37" i="7"/>
  <c r="J37" i="7" s="1"/>
  <c r="K37" i="7" s="1"/>
  <c r="I38" i="7"/>
  <c r="J38" i="7" s="1"/>
  <c r="K38" i="7" s="1"/>
  <c r="I39" i="7"/>
  <c r="J39" i="7" s="1"/>
  <c r="K39" i="7" s="1"/>
  <c r="I40" i="7"/>
  <c r="J40" i="7" s="1"/>
  <c r="K40" i="7" s="1"/>
  <c r="I43" i="7"/>
  <c r="J43" i="7" s="1"/>
  <c r="K43" i="7" s="1"/>
  <c r="I7" i="7"/>
  <c r="J7" i="7" s="1"/>
  <c r="K7" i="7" s="1"/>
  <c r="I8" i="6"/>
  <c r="J8" i="6" s="1"/>
  <c r="K8" i="6" s="1"/>
  <c r="I9" i="6"/>
  <c r="J9" i="6" s="1"/>
  <c r="K9" i="6" s="1"/>
  <c r="I10" i="6"/>
  <c r="J10" i="6" s="1"/>
  <c r="K10" i="6" s="1"/>
  <c r="I11" i="6"/>
  <c r="J11" i="6" s="1"/>
  <c r="K11" i="6" s="1"/>
  <c r="I12" i="6"/>
  <c r="J12" i="6" s="1"/>
  <c r="K12" i="6" s="1"/>
  <c r="I13" i="6"/>
  <c r="J13" i="6" s="1"/>
  <c r="K13" i="6" s="1"/>
  <c r="I14" i="6"/>
  <c r="J14" i="6" s="1"/>
  <c r="K14" i="6" s="1"/>
  <c r="I15" i="6"/>
  <c r="J15" i="6" s="1"/>
  <c r="K15" i="6" s="1"/>
  <c r="I16" i="6"/>
  <c r="J16" i="6" s="1"/>
  <c r="K16" i="6" s="1"/>
  <c r="I17" i="6"/>
  <c r="J17" i="6" s="1"/>
  <c r="K17" i="6" s="1"/>
  <c r="I18" i="6"/>
  <c r="J18" i="6" s="1"/>
  <c r="K18" i="6" s="1"/>
  <c r="I19" i="6"/>
  <c r="J19" i="6" s="1"/>
  <c r="K19" i="6" s="1"/>
  <c r="I20" i="6"/>
  <c r="J20" i="6" s="1"/>
  <c r="K20" i="6" s="1"/>
  <c r="I22" i="6"/>
  <c r="J22" i="6" s="1"/>
  <c r="K22" i="6" s="1"/>
  <c r="I23" i="6"/>
  <c r="J23" i="6" s="1"/>
  <c r="K23" i="6" s="1"/>
  <c r="I24" i="6"/>
  <c r="J24" i="6" s="1"/>
  <c r="K24" i="6" s="1"/>
  <c r="I25" i="6"/>
  <c r="J25" i="6" s="1"/>
  <c r="K25" i="6" s="1"/>
  <c r="I26" i="6"/>
  <c r="J26" i="6" s="1"/>
  <c r="K26" i="6" s="1"/>
  <c r="I27" i="6"/>
  <c r="J27" i="6" s="1"/>
  <c r="K27" i="6" s="1"/>
  <c r="I28" i="6"/>
  <c r="J28" i="6" s="1"/>
  <c r="K28" i="6" s="1"/>
  <c r="I29" i="6"/>
  <c r="J29" i="6" s="1"/>
  <c r="K29" i="6" s="1"/>
  <c r="I30" i="6"/>
  <c r="J30" i="6" s="1"/>
  <c r="K30" i="6" s="1"/>
  <c r="I31" i="6"/>
  <c r="J31" i="6" s="1"/>
  <c r="K31" i="6" s="1"/>
  <c r="I32" i="6"/>
  <c r="J32" i="6" s="1"/>
  <c r="K32" i="6" s="1"/>
  <c r="I33" i="6"/>
  <c r="J33" i="6" s="1"/>
  <c r="K33" i="6" s="1"/>
  <c r="I34" i="6"/>
  <c r="J34" i="6" s="1"/>
  <c r="K34" i="6" s="1"/>
  <c r="I35" i="6"/>
  <c r="J35" i="6" s="1"/>
  <c r="K35" i="6" s="1"/>
  <c r="I36" i="6"/>
  <c r="J36" i="6" s="1"/>
  <c r="K36" i="6" s="1"/>
  <c r="I37" i="6"/>
  <c r="J37" i="6" s="1"/>
  <c r="K37" i="6" s="1"/>
  <c r="I38" i="6"/>
  <c r="J38" i="6" s="1"/>
  <c r="K38" i="6" s="1"/>
  <c r="I7" i="6"/>
  <c r="J7" i="6" s="1"/>
  <c r="K7" i="6" s="1"/>
  <c r="J7" i="5"/>
  <c r="K7" i="5" s="1"/>
  <c r="J8" i="5"/>
  <c r="K8" i="5" s="1"/>
  <c r="J9" i="5"/>
  <c r="K9" i="5" s="1"/>
  <c r="J10" i="5"/>
  <c r="K10" i="5" s="1"/>
  <c r="J11" i="5"/>
  <c r="K11" i="5" s="1"/>
  <c r="J12" i="5"/>
  <c r="K12" i="5" s="1"/>
  <c r="J13" i="5"/>
  <c r="K13" i="5" s="1"/>
  <c r="J14" i="5"/>
  <c r="K14" i="5" s="1"/>
  <c r="I38" i="5"/>
  <c r="J38" i="5" s="1"/>
  <c r="K38" i="5" s="1"/>
  <c r="I39" i="5"/>
  <c r="J39" i="5" s="1"/>
  <c r="K39" i="5" s="1"/>
  <c r="I8" i="4"/>
  <c r="J8" i="4" s="1"/>
  <c r="K8" i="4" s="1"/>
  <c r="I9" i="4"/>
  <c r="J9" i="4" s="1"/>
  <c r="K9" i="4" s="1"/>
  <c r="I10" i="4"/>
  <c r="J10" i="4" s="1"/>
  <c r="K10" i="4" s="1"/>
  <c r="I11" i="4"/>
  <c r="J11" i="4" s="1"/>
  <c r="K11" i="4" s="1"/>
  <c r="I12" i="4"/>
  <c r="J12" i="4" s="1"/>
  <c r="K12" i="4" s="1"/>
  <c r="I13" i="4"/>
  <c r="J13" i="4" s="1"/>
  <c r="K13" i="4" s="1"/>
  <c r="I14" i="4"/>
  <c r="J14" i="4" s="1"/>
  <c r="K14" i="4" s="1"/>
  <c r="I15" i="4"/>
  <c r="J15" i="4" s="1"/>
  <c r="K15" i="4" s="1"/>
  <c r="I16" i="4"/>
  <c r="J16" i="4" s="1"/>
  <c r="K16" i="4" s="1"/>
  <c r="I17" i="4"/>
  <c r="J17" i="4" s="1"/>
  <c r="K17" i="4" s="1"/>
  <c r="I18" i="4"/>
  <c r="J18" i="4" s="1"/>
  <c r="K18" i="4" s="1"/>
  <c r="I19" i="4"/>
  <c r="J19" i="4" s="1"/>
  <c r="K19" i="4" s="1"/>
  <c r="I20" i="4"/>
  <c r="J20" i="4" s="1"/>
  <c r="K20" i="4" s="1"/>
  <c r="I21" i="4"/>
  <c r="J21" i="4" s="1"/>
  <c r="K21" i="4" s="1"/>
  <c r="I22" i="4"/>
  <c r="J22" i="4" s="1"/>
  <c r="K22" i="4" s="1"/>
  <c r="I23" i="4"/>
  <c r="J23" i="4" s="1"/>
  <c r="K23" i="4" s="1"/>
  <c r="I24" i="4"/>
  <c r="J24" i="4" s="1"/>
  <c r="K24" i="4" s="1"/>
  <c r="I25" i="4"/>
  <c r="J25" i="4" s="1"/>
  <c r="K25" i="4" s="1"/>
  <c r="I26" i="4"/>
  <c r="J26" i="4" s="1"/>
  <c r="K26" i="4" s="1"/>
  <c r="I27" i="4"/>
  <c r="J27" i="4" s="1"/>
  <c r="K27" i="4" s="1"/>
  <c r="I28" i="4"/>
  <c r="J28" i="4" s="1"/>
  <c r="K28" i="4" s="1"/>
  <c r="I29" i="4"/>
  <c r="J29" i="4" s="1"/>
  <c r="K29" i="4" s="1"/>
  <c r="I30" i="4"/>
  <c r="J30" i="4" s="1"/>
  <c r="K30" i="4" s="1"/>
  <c r="I31" i="4"/>
  <c r="J31" i="4" s="1"/>
  <c r="K31" i="4" s="1"/>
  <c r="I32" i="4"/>
  <c r="J32" i="4" s="1"/>
  <c r="K32" i="4" s="1"/>
  <c r="I33" i="4"/>
  <c r="J33" i="4" s="1"/>
  <c r="K33" i="4" s="1"/>
  <c r="I34" i="4"/>
  <c r="J34" i="4" s="1"/>
  <c r="K34" i="4" s="1"/>
  <c r="I35" i="4"/>
  <c r="J35" i="4" s="1"/>
  <c r="K35" i="4" s="1"/>
  <c r="I41" i="4"/>
  <c r="J41" i="4" s="1"/>
  <c r="K41" i="4" s="1"/>
  <c r="I42" i="4"/>
  <c r="J42" i="4" s="1"/>
  <c r="K42" i="4" s="1"/>
  <c r="I7" i="4"/>
  <c r="J7" i="4" s="1"/>
  <c r="K7" i="4" s="1"/>
  <c r="I8" i="3"/>
  <c r="J8" i="3" s="1"/>
  <c r="K8" i="3" s="1"/>
  <c r="I9" i="3"/>
  <c r="J9" i="3" s="1"/>
  <c r="K9" i="3" s="1"/>
  <c r="I10" i="3"/>
  <c r="J10" i="3" s="1"/>
  <c r="K10" i="3" s="1"/>
  <c r="I11" i="3"/>
  <c r="J11" i="3" s="1"/>
  <c r="K11" i="3" s="1"/>
  <c r="I12" i="3"/>
  <c r="J12" i="3" s="1"/>
  <c r="K12" i="3" s="1"/>
  <c r="I13" i="3"/>
  <c r="J13" i="3" s="1"/>
  <c r="K13" i="3" s="1"/>
  <c r="I14" i="3"/>
  <c r="J14" i="3" s="1"/>
  <c r="K14" i="3" s="1"/>
  <c r="I15" i="3"/>
  <c r="J15" i="3" s="1"/>
  <c r="K15" i="3" s="1"/>
  <c r="I16" i="3"/>
  <c r="J16" i="3" s="1"/>
  <c r="K16" i="3" s="1"/>
  <c r="I17" i="3"/>
  <c r="J17" i="3" s="1"/>
  <c r="K17" i="3" s="1"/>
  <c r="I18" i="3"/>
  <c r="J18" i="3" s="1"/>
  <c r="K18" i="3" s="1"/>
  <c r="I19" i="3"/>
  <c r="J19" i="3" s="1"/>
  <c r="K19" i="3" s="1"/>
  <c r="I20" i="3"/>
  <c r="J20" i="3" s="1"/>
  <c r="K20" i="3" s="1"/>
  <c r="I21" i="3"/>
  <c r="J21" i="3" s="1"/>
  <c r="K21" i="3" s="1"/>
  <c r="I22" i="3"/>
  <c r="J22" i="3" s="1"/>
  <c r="K22" i="3" s="1"/>
  <c r="I23" i="3"/>
  <c r="J23" i="3" s="1"/>
  <c r="K23" i="3" s="1"/>
  <c r="I24" i="3"/>
  <c r="J24" i="3" s="1"/>
  <c r="K24" i="3" s="1"/>
  <c r="I25" i="3"/>
  <c r="J25" i="3" s="1"/>
  <c r="K25" i="3" s="1"/>
  <c r="I26" i="3"/>
  <c r="J26" i="3" s="1"/>
  <c r="K26" i="3" s="1"/>
  <c r="I27" i="3"/>
  <c r="J27" i="3" s="1"/>
  <c r="K27" i="3" s="1"/>
  <c r="I28" i="3"/>
  <c r="J28" i="3" s="1"/>
  <c r="K28" i="3" s="1"/>
  <c r="I29" i="3"/>
  <c r="J29" i="3" s="1"/>
  <c r="K29" i="3" s="1"/>
  <c r="I30" i="3"/>
  <c r="J30" i="3" s="1"/>
  <c r="K30" i="3" s="1"/>
  <c r="I31" i="3"/>
  <c r="J31" i="3" s="1"/>
  <c r="K31" i="3" s="1"/>
  <c r="I32" i="3"/>
  <c r="J32" i="3" s="1"/>
  <c r="K32" i="3" s="1"/>
  <c r="I33" i="3"/>
  <c r="J33" i="3" s="1"/>
  <c r="K33" i="3" s="1"/>
  <c r="I34" i="3"/>
  <c r="J34" i="3" s="1"/>
  <c r="K34" i="3" s="1"/>
  <c r="I35" i="3"/>
  <c r="J35" i="3" s="1"/>
  <c r="K35" i="3" s="1"/>
  <c r="I36" i="3"/>
  <c r="J36" i="3" s="1"/>
  <c r="K36" i="3" s="1"/>
  <c r="I37" i="3"/>
  <c r="J37" i="3" s="1"/>
  <c r="K37" i="3" s="1"/>
  <c r="I38" i="3"/>
  <c r="J38" i="3" s="1"/>
  <c r="K38" i="3" s="1"/>
  <c r="I7" i="3"/>
  <c r="J7" i="3" s="1"/>
  <c r="K7" i="3" s="1"/>
  <c r="I8" i="1"/>
  <c r="J8" i="1" s="1"/>
  <c r="K8" i="1" s="1"/>
  <c r="I9" i="1"/>
  <c r="J9" i="1" s="1"/>
  <c r="K9" i="1" s="1"/>
  <c r="I10" i="1"/>
  <c r="J10" i="1" s="1"/>
  <c r="K10" i="1" s="1"/>
  <c r="I12" i="1"/>
  <c r="J12" i="1" s="1"/>
  <c r="K12" i="1" s="1"/>
  <c r="I13" i="1"/>
  <c r="J13" i="1" s="1"/>
  <c r="K13" i="1" s="1"/>
  <c r="I14" i="1"/>
  <c r="J14" i="1" s="1"/>
  <c r="K14" i="1" s="1"/>
  <c r="I15" i="1"/>
  <c r="J15" i="1" s="1"/>
  <c r="K15" i="1" s="1"/>
  <c r="I16" i="1"/>
  <c r="J16" i="1" s="1"/>
  <c r="K16" i="1" s="1"/>
  <c r="I17" i="1"/>
  <c r="J17" i="1" s="1"/>
  <c r="K17" i="1" s="1"/>
  <c r="I18" i="1"/>
  <c r="J18" i="1" s="1"/>
  <c r="K18" i="1" s="1"/>
  <c r="I19" i="1"/>
  <c r="J19" i="1" s="1"/>
  <c r="K19" i="1" s="1"/>
  <c r="I20" i="1"/>
  <c r="J20" i="1" s="1"/>
  <c r="K20" i="1" s="1"/>
  <c r="I21" i="1"/>
  <c r="J21" i="1" s="1"/>
  <c r="K21" i="1" s="1"/>
  <c r="I22" i="1"/>
  <c r="J22" i="1" s="1"/>
  <c r="K22" i="1" s="1"/>
  <c r="I23" i="1"/>
  <c r="J23" i="1" s="1"/>
  <c r="K23" i="1" s="1"/>
  <c r="I24" i="1"/>
  <c r="J24" i="1" s="1"/>
  <c r="K24" i="1" s="1"/>
  <c r="I25" i="1"/>
  <c r="J25" i="1" s="1"/>
  <c r="K25" i="1" s="1"/>
  <c r="I26" i="1"/>
  <c r="J26" i="1" s="1"/>
  <c r="K26" i="1" s="1"/>
  <c r="I27" i="1"/>
  <c r="J27" i="1" s="1"/>
  <c r="K27" i="1" s="1"/>
  <c r="I28" i="1"/>
  <c r="J28" i="1" s="1"/>
  <c r="K28" i="1" s="1"/>
  <c r="I29" i="1"/>
  <c r="J29" i="1" s="1"/>
  <c r="K29" i="1" s="1"/>
  <c r="I30" i="1"/>
  <c r="J30" i="1" s="1"/>
  <c r="K30" i="1" s="1"/>
  <c r="I31" i="1"/>
  <c r="J31" i="1" s="1"/>
  <c r="K31" i="1" s="1"/>
  <c r="I32" i="1"/>
  <c r="J32" i="1" s="1"/>
  <c r="K32" i="1" s="1"/>
  <c r="I33" i="1"/>
  <c r="J33" i="1" s="1"/>
  <c r="K33" i="1" s="1"/>
  <c r="I34" i="1"/>
  <c r="J34" i="1" s="1"/>
  <c r="K34" i="1" s="1"/>
  <c r="I35" i="1"/>
  <c r="J35" i="1" s="1"/>
  <c r="K35" i="1" s="1"/>
  <c r="I36" i="1"/>
  <c r="J36" i="1" s="1"/>
  <c r="K36" i="1" s="1"/>
  <c r="I37" i="1"/>
  <c r="J37" i="1" s="1"/>
  <c r="K37" i="1" s="1"/>
  <c r="I38" i="1"/>
  <c r="J38" i="1" s="1"/>
  <c r="K38" i="1" s="1"/>
  <c r="I39" i="1"/>
  <c r="J39" i="1" s="1"/>
  <c r="K39" i="1" s="1"/>
  <c r="I40" i="1"/>
  <c r="J40" i="1" s="1"/>
  <c r="K40" i="1" s="1"/>
  <c r="I7" i="2"/>
  <c r="J7" i="2" s="1"/>
  <c r="K7" i="2" s="1"/>
  <c r="I40" i="2"/>
  <c r="I39" i="2"/>
  <c r="J39" i="2" s="1"/>
  <c r="K39" i="2" s="1"/>
  <c r="I38" i="2"/>
  <c r="J38" i="2" s="1"/>
  <c r="K38" i="2" s="1"/>
  <c r="I37" i="2"/>
  <c r="J37" i="2" s="1"/>
  <c r="K37" i="2" s="1"/>
  <c r="I36" i="2"/>
  <c r="J36" i="2" s="1"/>
  <c r="K36" i="2" s="1"/>
  <c r="I35" i="2"/>
  <c r="J35" i="2" s="1"/>
  <c r="K35" i="2" s="1"/>
  <c r="I34" i="2"/>
  <c r="J34" i="2" s="1"/>
  <c r="K34" i="2" s="1"/>
  <c r="I33" i="2"/>
  <c r="J33" i="2" s="1"/>
  <c r="K33" i="2" s="1"/>
  <c r="I32" i="2"/>
  <c r="J32" i="2" s="1"/>
  <c r="K32" i="2" s="1"/>
  <c r="I31" i="2"/>
  <c r="J31" i="2" s="1"/>
  <c r="K31" i="2" s="1"/>
  <c r="I30" i="2"/>
  <c r="J30" i="2" s="1"/>
  <c r="K30" i="2" s="1"/>
  <c r="I29" i="2"/>
  <c r="J29" i="2" s="1"/>
  <c r="K29" i="2" s="1"/>
  <c r="I28" i="2"/>
  <c r="J28" i="2" s="1"/>
  <c r="K28" i="2" s="1"/>
  <c r="J27" i="2"/>
  <c r="K27" i="2" s="1"/>
  <c r="I21" i="2"/>
  <c r="J21" i="2" s="1"/>
  <c r="K21" i="2" s="1"/>
  <c r="I20" i="2"/>
  <c r="J20" i="2" s="1"/>
  <c r="K20" i="2" s="1"/>
  <c r="I19" i="2"/>
  <c r="I18" i="2"/>
  <c r="J18" i="2" s="1"/>
  <c r="K18" i="2" s="1"/>
  <c r="I17" i="2"/>
  <c r="J17" i="2" s="1"/>
  <c r="K17" i="2" s="1"/>
  <c r="I16" i="2"/>
  <c r="J16" i="2" s="1"/>
  <c r="K16" i="2" s="1"/>
  <c r="I15" i="2"/>
  <c r="J15" i="2" s="1"/>
  <c r="K15" i="2" s="1"/>
  <c r="I14" i="2"/>
  <c r="J14" i="2" s="1"/>
  <c r="K14" i="2" s="1"/>
  <c r="I13" i="2"/>
  <c r="J13" i="2" s="1"/>
  <c r="K13" i="2" s="1"/>
  <c r="I12" i="2"/>
  <c r="J12" i="2" s="1"/>
  <c r="K12" i="2" s="1"/>
  <c r="I11" i="2"/>
  <c r="J11" i="2" s="1"/>
  <c r="K11" i="2" s="1"/>
  <c r="I10" i="2"/>
  <c r="J10" i="2" s="1"/>
  <c r="K10" i="2" s="1"/>
  <c r="I9" i="2"/>
  <c r="J9" i="2" s="1"/>
  <c r="K9" i="2" s="1"/>
  <c r="I8" i="2"/>
  <c r="J8" i="2" s="1"/>
  <c r="K8" i="2" s="1"/>
  <c r="J19" i="2"/>
  <c r="K19" i="2" s="1"/>
  <c r="J40" i="2" l="1"/>
  <c r="K40" i="2" s="1"/>
</calcChain>
</file>

<file path=xl/sharedStrings.xml><?xml version="1.0" encoding="utf-8"?>
<sst xmlns="http://schemas.openxmlformats.org/spreadsheetml/2006/main" count="1365" uniqueCount="757">
  <si>
    <t>สรุปผลการประเมินสมรรถนะสำคัญของผู้เรียนรายชั้นเรียน</t>
  </si>
  <si>
    <t>รายชื่อนักเรียน</t>
  </si>
  <si>
    <t>สมรรถนะสำคัญของผู้เรียน</t>
  </si>
  <si>
    <t>การสื่อสาร</t>
  </si>
  <si>
    <t>การคิด</t>
  </si>
  <si>
    <t>แก้ปัญหา</t>
  </si>
  <si>
    <t>ทักษะชีวิต</t>
  </si>
  <si>
    <t>เทคโนโลยี</t>
  </si>
  <si>
    <t>รวมคะแนน</t>
  </si>
  <si>
    <t>ระดับคุณภาพ</t>
  </si>
  <si>
    <t>ระดับ3:คน</t>
  </si>
  <si>
    <t>ระดับ2:คน</t>
  </si>
  <si>
    <t>ระดับ1:คน</t>
  </si>
  <si>
    <t>เฉลี่ย</t>
  </si>
  <si>
    <t>ระดับ4:คน</t>
  </si>
  <si>
    <t>***หมายเหตุ กรอกเฉพาะช่องสีเหลือง</t>
  </si>
  <si>
    <t>ด.ช.</t>
  </si>
  <si>
    <t>ณัฐภูมิ</t>
  </si>
  <si>
    <t>ณัฐวุฒิ</t>
  </si>
  <si>
    <t>ธนภัทร</t>
  </si>
  <si>
    <t>ด.ญ.</t>
  </si>
  <si>
    <t>ชลดา</t>
  </si>
  <si>
    <t>ชิษณุพงศ์</t>
  </si>
  <si>
    <t>หงษ์ทอง</t>
  </si>
  <si>
    <t>ชื่นดอนกลอย</t>
  </si>
  <si>
    <t>พีรพัฒน์</t>
  </si>
  <si>
    <t>ภูมิพัฒน์</t>
  </si>
  <si>
    <t>พิลึก</t>
  </si>
  <si>
    <t>นพเก้า</t>
  </si>
  <si>
    <t>หมู่พยัคฆ์</t>
  </si>
  <si>
    <t>เหล่ารอด</t>
  </si>
  <si>
    <t>เชยจันทร์</t>
  </si>
  <si>
    <t>พรมศักดิ์</t>
  </si>
  <si>
    <t>โรงเรียนลาดยาววิทยาคม อำเภอลาดยาว จังหวัดนครสวรรค์ สำนักงานเขตพื้นที่การศึกษามัธยมศึกษานครสวรรค์</t>
  </si>
  <si>
    <t>โรงเรียนลาดยาววิทยาคม อำเภอลาดยาว จังหวัดนครสวรรค์ สำนักงานเขตพื้นที่การศึกษามัธยมศึกษานครสวรค์</t>
  </si>
  <si>
    <t>ศุภกร</t>
  </si>
  <si>
    <t>ชั้นมัธยมศึกษาปีที่ 1/1</t>
  </si>
  <si>
    <t>ชั้นมัธยมศึกษาปีที่ 1/2</t>
  </si>
  <si>
    <t>ชั้นมัธยมศึกษาปีที่ 1/3</t>
  </si>
  <si>
    <t>ชั้นมัธยมศึกษาปีที่ 1/4</t>
  </si>
  <si>
    <t>ชั้นมัธยมศึกษาปีที่ 1/5</t>
  </si>
  <si>
    <t>ชั้นมัธยมศึกษาปีที่ 1/6</t>
  </si>
  <si>
    <t>ชั้นมัธยมศึกษาปีที่ 1/7</t>
  </si>
  <si>
    <t>ชั้นมัธยมศึกษาปีที่ 1/8</t>
  </si>
  <si>
    <t>ชั้นมัธยมศึกษาปีที่ 1/9</t>
  </si>
  <si>
    <t>ชั้นมัธยมศึกษาปีที่ 1/10</t>
  </si>
  <si>
    <t>เรื่อศรีจันทร์</t>
  </si>
  <si>
    <t>รอดชีวะ</t>
  </si>
  <si>
    <t>ชนาภา</t>
  </si>
  <si>
    <t>โสภณ</t>
  </si>
  <si>
    <t>กัญญาพัชร</t>
  </si>
  <si>
    <t>หิริโอ</t>
  </si>
  <si>
    <t>ศุภณัฐ</t>
  </si>
  <si>
    <t>ปิ่นเงิน</t>
  </si>
  <si>
    <t>กนกวรรณ</t>
  </si>
  <si>
    <t>ธนกฤต</t>
  </si>
  <si>
    <t>ธนพร</t>
  </si>
  <si>
    <t>เกษศิลป์</t>
  </si>
  <si>
    <t>อิทธิพล</t>
  </si>
  <si>
    <t>จันทา</t>
  </si>
  <si>
    <t>เกิดศิริ</t>
  </si>
  <si>
    <t>โพธิ์กลับ</t>
  </si>
  <si>
    <t>ณัฐนันท์</t>
  </si>
  <si>
    <t>เพ็ชหิน</t>
  </si>
  <si>
    <t>ธนกร</t>
  </si>
  <si>
    <t>ฟูสี</t>
  </si>
  <si>
    <t>ธีรพัฒน์</t>
  </si>
  <si>
    <t>กล้าสาริกิจ</t>
  </si>
  <si>
    <t>ภู่ภักดี</t>
  </si>
  <si>
    <t>ชนัญชิดา</t>
  </si>
  <si>
    <t>ณัฐมน</t>
  </si>
  <si>
    <t>ธนโชติ</t>
  </si>
  <si>
    <t>ปิยะพล</t>
  </si>
  <si>
    <t>พวงทอง</t>
  </si>
  <si>
    <t>ธรรมมา</t>
  </si>
  <si>
    <t>ชลธิชา</t>
  </si>
  <si>
    <t>เปมิกา</t>
  </si>
  <si>
    <t>สุขกรม</t>
  </si>
  <si>
    <t>กิตติคุณ</t>
  </si>
  <si>
    <t>กูลการขาย</t>
  </si>
  <si>
    <t>เอกระ</t>
  </si>
  <si>
    <t>สิลาโส</t>
  </si>
  <si>
    <t>เทเพ็ญ</t>
  </si>
  <si>
    <t>อัศจรรย์</t>
  </si>
  <si>
    <t>นิภาวรรณ</t>
  </si>
  <si>
    <t>อรวรรณ</t>
  </si>
  <si>
    <t>ธีรภัทร์</t>
  </si>
  <si>
    <t>เขม้นเขตการณ์</t>
  </si>
  <si>
    <t>ปภังกร</t>
  </si>
  <si>
    <t>วายุ</t>
  </si>
  <si>
    <t>สิทธิไกร</t>
  </si>
  <si>
    <t>จันทรา</t>
  </si>
  <si>
    <t>ธนาภา</t>
  </si>
  <si>
    <t>จูงาม</t>
  </si>
  <si>
    <t>อภิญญา</t>
  </si>
  <si>
    <t>อริสรา</t>
  </si>
  <si>
    <t>จิรายุ</t>
  </si>
  <si>
    <t>เทียนศิริ</t>
  </si>
  <si>
    <t>เตชินท์</t>
  </si>
  <si>
    <t>เขม้นกิจ</t>
  </si>
  <si>
    <t>จิรัชญา</t>
  </si>
  <si>
    <t>ปุณณภา</t>
  </si>
  <si>
    <t>ภาณุวิชญ์</t>
  </si>
  <si>
    <t>สุพัตรา</t>
  </si>
  <si>
    <t>วังคีรี</t>
  </si>
  <si>
    <t>ทรัพย์ประสงค์</t>
  </si>
  <si>
    <t>จำนงค์</t>
  </si>
  <si>
    <t>ภคพล</t>
  </si>
  <si>
    <t>กมลวรรณ</t>
  </si>
  <si>
    <t>ณัฐธิดา</t>
  </si>
  <si>
    <t>เครืออ่อน</t>
  </si>
  <si>
    <t>ธนากร</t>
  </si>
  <si>
    <t>เจียนิวัตต์</t>
  </si>
  <si>
    <t>ปราชญ์</t>
  </si>
  <si>
    <t>โฉมงาม</t>
  </si>
  <si>
    <t>มั่นเขตกิจ</t>
  </si>
  <si>
    <t>แพรสีนวล</t>
  </si>
  <si>
    <t>วรพิชชา</t>
  </si>
  <si>
    <t>ธีรภัทร</t>
  </si>
  <si>
    <t>วศิน</t>
  </si>
  <si>
    <t>โสมศุภผล</t>
  </si>
  <si>
    <t>หัตถะกา</t>
  </si>
  <si>
    <t>เกียรตินาคิน</t>
  </si>
  <si>
    <t>เภาพาน</t>
  </si>
  <si>
    <t>จิรกานต์</t>
  </si>
  <si>
    <t>บุญส่ง</t>
  </si>
  <si>
    <t>จิราพัชร</t>
  </si>
  <si>
    <t>ณกฤตพล</t>
  </si>
  <si>
    <t>สวนแจ้ง</t>
  </si>
  <si>
    <t>ณัฐดนัย</t>
  </si>
  <si>
    <t>ตรีรัตน์</t>
  </si>
  <si>
    <t>ธณาสร</t>
  </si>
  <si>
    <t>วรสุข</t>
  </si>
  <si>
    <t>วิเศษพันธุ์ชัย</t>
  </si>
  <si>
    <t>สัตย์ชาพงษ์</t>
  </si>
  <si>
    <t>ปกรณ์</t>
  </si>
  <si>
    <t>อินทโชติ</t>
  </si>
  <si>
    <t>ปฎิพล</t>
  </si>
  <si>
    <t>พึงยา</t>
  </si>
  <si>
    <t>พชรดนัย</t>
  </si>
  <si>
    <t>หุนนารา</t>
  </si>
  <si>
    <t>พัทธนันท์</t>
  </si>
  <si>
    <t>โพธิ์อุไร</t>
  </si>
  <si>
    <t>กมุทชาติ</t>
  </si>
  <si>
    <t>บริคุต</t>
  </si>
  <si>
    <t>ภูริพรรธน์</t>
  </si>
  <si>
    <t>ภูริวัฒน์</t>
  </si>
  <si>
    <t>ปั้นทอง</t>
  </si>
  <si>
    <t>ศุกลวัฒน์</t>
  </si>
  <si>
    <t>รงค์ทอง</t>
  </si>
  <si>
    <t>สุพัฒน์</t>
  </si>
  <si>
    <t>สร้อยมะลิ</t>
  </si>
  <si>
    <t>สุเมธ</t>
  </si>
  <si>
    <t>น้อยเนียม</t>
  </si>
  <si>
    <t>กัญญภัทร</t>
  </si>
  <si>
    <t>นกทะนงค์</t>
  </si>
  <si>
    <t>กัญญาพัชญ์</t>
  </si>
  <si>
    <t>ขำมา</t>
  </si>
  <si>
    <t>จิรภิญญา</t>
  </si>
  <si>
    <t>เพียรธัญการ</t>
  </si>
  <si>
    <t>จิรัชยา</t>
  </si>
  <si>
    <t>พานิชพันธุ์</t>
  </si>
  <si>
    <t>ชนิดา</t>
  </si>
  <si>
    <t>แก้วโวหาร</t>
  </si>
  <si>
    <t>กันเสือ</t>
  </si>
  <si>
    <t>ญาณิศา</t>
  </si>
  <si>
    <t>อะนันตรี</t>
  </si>
  <si>
    <t>ฐิติรัตน์</t>
  </si>
  <si>
    <t>มีอยู่</t>
  </si>
  <si>
    <t>ทิพย์ลดา</t>
  </si>
  <si>
    <t>ตามสันเทียะ</t>
  </si>
  <si>
    <t>มัฆวาฬ</t>
  </si>
  <si>
    <t>ธันยารัตน์</t>
  </si>
  <si>
    <t>พละผัด</t>
  </si>
  <si>
    <t>นภัสสร</t>
  </si>
  <si>
    <t>จำปา</t>
  </si>
  <si>
    <t>แพรวา</t>
  </si>
  <si>
    <t>เอมโอด</t>
  </si>
  <si>
    <t>เมธปิยา</t>
  </si>
  <si>
    <t>ศิริวรินทร์</t>
  </si>
  <si>
    <t>ศานุวงษ์</t>
  </si>
  <si>
    <t>ศีดา</t>
  </si>
  <si>
    <t>สุจิราภรณ์</t>
  </si>
  <si>
    <t>มังพิปา</t>
  </si>
  <si>
    <t>ไอศิกา</t>
  </si>
  <si>
    <t>กัตวา</t>
  </si>
  <si>
    <t>สรัลนุช</t>
  </si>
  <si>
    <t>เพชรสาริกิจ</t>
  </si>
  <si>
    <t>กฤษณชัย</t>
  </si>
  <si>
    <t>ชวโรจน์</t>
  </si>
  <si>
    <t>ดับพิษ</t>
  </si>
  <si>
    <t>ไชมงคล</t>
  </si>
  <si>
    <t>ขุนอภัย</t>
  </si>
  <si>
    <t>ธาวิน</t>
  </si>
  <si>
    <t>ปาโมก</t>
  </si>
  <si>
    <t>ประกายสี</t>
  </si>
  <si>
    <t>ปกรณ์ภณ</t>
  </si>
  <si>
    <t>ปฏิมา</t>
  </si>
  <si>
    <t>ปณชัย</t>
  </si>
  <si>
    <t>พุ่มขจร</t>
  </si>
  <si>
    <t>ปุริม</t>
  </si>
  <si>
    <t>พงศกร</t>
  </si>
  <si>
    <t>ศรีโพธิ์</t>
  </si>
  <si>
    <t>พีรภัทร</t>
  </si>
  <si>
    <t>สีดา</t>
  </si>
  <si>
    <t>น้อยนารถ</t>
  </si>
  <si>
    <t>ภูผา</t>
  </si>
  <si>
    <t>จับศรทิพย์</t>
  </si>
  <si>
    <t>ชังชั่ว</t>
  </si>
  <si>
    <t>รัฐตภูมิ</t>
  </si>
  <si>
    <t>สินเทพ</t>
  </si>
  <si>
    <t>วนากรณ์</t>
  </si>
  <si>
    <t>วงษ์จันทร์</t>
  </si>
  <si>
    <t>วิชชากร</t>
  </si>
  <si>
    <t>เพียรกสิกรรม</t>
  </si>
  <si>
    <t>เชี่ยวธัญกรณ์</t>
  </si>
  <si>
    <t>อาทิตย์</t>
  </si>
  <si>
    <t>เตียนไธสง</t>
  </si>
  <si>
    <t>อาทิทัต</t>
  </si>
  <si>
    <t>อรทัย</t>
  </si>
  <si>
    <t>บุญมาก</t>
  </si>
  <si>
    <t>กมลธัญญ์</t>
  </si>
  <si>
    <t>สัทธรรม</t>
  </si>
  <si>
    <t>กอปรักษ์</t>
  </si>
  <si>
    <t>บุดดาววงศ์</t>
  </si>
  <si>
    <t>กุญรธิดา</t>
  </si>
  <si>
    <t>ชนิภรณ์</t>
  </si>
  <si>
    <t>ปัญญามี</t>
  </si>
  <si>
    <t>ชลลดา</t>
  </si>
  <si>
    <t>พงษ์ดี</t>
  </si>
  <si>
    <t>ณัชชานันท์</t>
  </si>
  <si>
    <t>ณัฐกมล</t>
  </si>
  <si>
    <t>อุราเอี่ยม</t>
  </si>
  <si>
    <t>ณิชาวีร์</t>
  </si>
  <si>
    <t>ทิพย์วารี</t>
  </si>
  <si>
    <t>กอรักกัน</t>
  </si>
  <si>
    <t>ปณิตา</t>
  </si>
  <si>
    <t>แสงจันทร์</t>
  </si>
  <si>
    <t>เปรมสุดา</t>
  </si>
  <si>
    <t>สีโห่</t>
  </si>
  <si>
    <t>ภัสรา</t>
  </si>
  <si>
    <t>วทัญญา</t>
  </si>
  <si>
    <t>ฉิมพาลี</t>
  </si>
  <si>
    <t>วิกานดา</t>
  </si>
  <si>
    <t>บำรุงศรี</t>
  </si>
  <si>
    <t>ศิริกานดา</t>
  </si>
  <si>
    <t>บุตรทอง</t>
  </si>
  <si>
    <t>สรณ์สิริ</t>
  </si>
  <si>
    <t>วงษา</t>
  </si>
  <si>
    <t>สุพิชชา</t>
  </si>
  <si>
    <t>จันทยา</t>
  </si>
  <si>
    <t>กวินภพ</t>
  </si>
  <si>
    <t>สมบูรณ์</t>
  </si>
  <si>
    <t>การิน</t>
  </si>
  <si>
    <t>เมฆพยอม</t>
  </si>
  <si>
    <t>กิตติโชค</t>
  </si>
  <si>
    <t>สมบุญ</t>
  </si>
  <si>
    <t>กิติศักดิ์</t>
  </si>
  <si>
    <t>นิลภมร</t>
  </si>
  <si>
    <t>ณัฐพล</t>
  </si>
  <si>
    <t>ชูช่วย</t>
  </si>
  <si>
    <t>พูลสาริกิจ</t>
  </si>
  <si>
    <t>ธนภูมิ</t>
  </si>
  <si>
    <t>น้อยพินิจ</t>
  </si>
  <si>
    <t>นิธิกร</t>
  </si>
  <si>
    <t>ว่องวิการ</t>
  </si>
  <si>
    <t>ปฐพีพล</t>
  </si>
  <si>
    <t>พงษดี</t>
  </si>
  <si>
    <t>สว่างนอก</t>
  </si>
  <si>
    <t>ปัฐวิกรณ์</t>
  </si>
  <si>
    <t>ทิมเทศ</t>
  </si>
  <si>
    <t>พรเพชร</t>
  </si>
  <si>
    <t>เริงเกต</t>
  </si>
  <si>
    <t>ภุชพงค์</t>
  </si>
  <si>
    <t>พุฒสระแก้ว</t>
  </si>
  <si>
    <t>ยศพล</t>
  </si>
  <si>
    <t>เพ็งสุข</t>
  </si>
  <si>
    <t>ศรีทองนาค</t>
  </si>
  <si>
    <t>กรสิงห์</t>
  </si>
  <si>
    <t>สหโชค</t>
  </si>
  <si>
    <t>พุ่มจงกล</t>
  </si>
  <si>
    <t>สิทธา</t>
  </si>
  <si>
    <t>อาชวิน</t>
  </si>
  <si>
    <t>อยู่ชูฉาย</t>
  </si>
  <si>
    <t>จารุสรณ์</t>
  </si>
  <si>
    <t>คนองดี</t>
  </si>
  <si>
    <t>สโรชา</t>
  </si>
  <si>
    <t>สมพงษ์</t>
  </si>
  <si>
    <t>ณัฐญาวรรณ</t>
  </si>
  <si>
    <t>เบญญภา</t>
  </si>
  <si>
    <t>ปภัสรา</t>
  </si>
  <si>
    <t>เสมาฉิม</t>
  </si>
  <si>
    <t>ปภาวริทร์</t>
  </si>
  <si>
    <t>ประภาดา</t>
  </si>
  <si>
    <t>มาลาศรี</t>
  </si>
  <si>
    <t>ปริญปภา</t>
  </si>
  <si>
    <t>มาลัยมาตย์</t>
  </si>
  <si>
    <t>ปานวาด</t>
  </si>
  <si>
    <t>ประดิษกุล</t>
  </si>
  <si>
    <t>แสวงผล</t>
  </si>
  <si>
    <t>พนิตพร</t>
  </si>
  <si>
    <t>เทียนลิ้ม</t>
  </si>
  <si>
    <t>พรรณษา</t>
  </si>
  <si>
    <t>มิลา</t>
  </si>
  <si>
    <t>พิชชาพร</t>
  </si>
  <si>
    <t>นาไทย</t>
  </si>
  <si>
    <t>เพ็ญนภา</t>
  </si>
  <si>
    <t>นันทกูล</t>
  </si>
  <si>
    <t>ภัทรพร</t>
  </si>
  <si>
    <t>ดวงแก้ว</t>
  </si>
  <si>
    <t>วรรณา</t>
  </si>
  <si>
    <t>อภิชญา</t>
  </si>
  <si>
    <t>แรงเขตการณ์</t>
  </si>
  <si>
    <t>อรัญญา</t>
  </si>
  <si>
    <t>อารียา</t>
  </si>
  <si>
    <t>สิงสงคร</t>
  </si>
  <si>
    <t>อุรัสยา</t>
  </si>
  <si>
    <t>วระสาท</t>
  </si>
  <si>
    <t>กฤษดา</t>
  </si>
  <si>
    <t>สุภะกำเหนิด</t>
  </si>
  <si>
    <t>แก้วมะณี</t>
  </si>
  <si>
    <t>ไกรธนเดช</t>
  </si>
  <si>
    <t>พูลสวัสดิ์</t>
  </si>
  <si>
    <t>จุฑานนท์</t>
  </si>
  <si>
    <t>ฐิติพงษ์</t>
  </si>
  <si>
    <t>ร่มภักดี</t>
  </si>
  <si>
    <t>พันธ์ละออง</t>
  </si>
  <si>
    <t>เดชาธร</t>
  </si>
  <si>
    <t>ดงกระโทก</t>
  </si>
  <si>
    <t>เดชิษฐ์</t>
  </si>
  <si>
    <t>ทรัพย์รอด</t>
  </si>
  <si>
    <t>เมืองคง</t>
  </si>
  <si>
    <t>ธนเดช</t>
  </si>
  <si>
    <t>อินทุรัตน์</t>
  </si>
  <si>
    <t>ธนาพร</t>
  </si>
  <si>
    <t>โอสถ</t>
  </si>
  <si>
    <t>เทียนชัย</t>
  </si>
  <si>
    <t>นิพิฐพนธ์</t>
  </si>
  <si>
    <t>อรุณ</t>
  </si>
  <si>
    <t>พีระพงษ์</t>
  </si>
  <si>
    <t>สอนรอด</t>
  </si>
  <si>
    <t>พีระพัทธ์</t>
  </si>
  <si>
    <t>แก้วกัลยา</t>
  </si>
  <si>
    <t>ภัทรพล</t>
  </si>
  <si>
    <t>อาทร</t>
  </si>
  <si>
    <t>ศรุต</t>
  </si>
  <si>
    <t>อดิศักดิ์</t>
  </si>
  <si>
    <t>พูลเพิ่ม</t>
  </si>
  <si>
    <t>บุญพรม</t>
  </si>
  <si>
    <t>เอี่ยมชม</t>
  </si>
  <si>
    <t>กรรณิกา</t>
  </si>
  <si>
    <t>ยอดวิโรจน์</t>
  </si>
  <si>
    <t>อึ่งสะกาว</t>
  </si>
  <si>
    <t>ชนิสรา</t>
  </si>
  <si>
    <t>พัฒสาริกรรม</t>
  </si>
  <si>
    <t>ทิพย์ธาดา</t>
  </si>
  <si>
    <t>ยุทธิ์กิจสถาพร</t>
  </si>
  <si>
    <t>นงพะงา</t>
  </si>
  <si>
    <t>สมหะ</t>
  </si>
  <si>
    <t>บุญสิตา</t>
  </si>
  <si>
    <t>เหล่าเขตกิจ</t>
  </si>
  <si>
    <t>พรชนัน</t>
  </si>
  <si>
    <t>พอกเพียร</t>
  </si>
  <si>
    <t>พลอยวรินทร์</t>
  </si>
  <si>
    <t>อิงคนินันท์</t>
  </si>
  <si>
    <t>พัชราภา</t>
  </si>
  <si>
    <t>มาเม่น</t>
  </si>
  <si>
    <t>พัทธมน</t>
  </si>
  <si>
    <t>ลักษมีกานต์</t>
  </si>
  <si>
    <t>คล้ายนิ่ม</t>
  </si>
  <si>
    <t>วรกาญจน์</t>
  </si>
  <si>
    <t>จุฬมุสิก</t>
  </si>
  <si>
    <t>วรัญญา</t>
  </si>
  <si>
    <t>แดนมะตาม</t>
  </si>
  <si>
    <t>วราภรณ์</t>
  </si>
  <si>
    <t>วิภาดา</t>
  </si>
  <si>
    <t>พิรักษา</t>
  </si>
  <si>
    <t>ศรัญญา</t>
  </si>
  <si>
    <t>คล้ายกลิ่น</t>
  </si>
  <si>
    <t>สังข์ทอง</t>
  </si>
  <si>
    <t>ทองศรี</t>
  </si>
  <si>
    <t>ขวัญชัย</t>
  </si>
  <si>
    <t>เลิศน้ำหวาน</t>
  </si>
  <si>
    <t>ขุนพล</t>
  </si>
  <si>
    <t>หมั่นประดิษฐ์กุล</t>
  </si>
  <si>
    <t>จารุกิตติ์</t>
  </si>
  <si>
    <t>ประมูลทรัพย์</t>
  </si>
  <si>
    <t>อยู่ทอง</t>
  </si>
  <si>
    <t>เจษฎาพร</t>
  </si>
  <si>
    <t>ชวัลวิทย์</t>
  </si>
  <si>
    <t>เกิดสุวรรณ์</t>
  </si>
  <si>
    <t>ณพัฒน์</t>
  </si>
  <si>
    <t>แม้นพยัคฆ์</t>
  </si>
  <si>
    <t>ณัชระพงศ์</t>
  </si>
  <si>
    <t>ณัฐธวัช</t>
  </si>
  <si>
    <t>ภูฆัง</t>
  </si>
  <si>
    <t>บุญชนก</t>
  </si>
  <si>
    <t>อุดมพรวัฒนะ</t>
  </si>
  <si>
    <t>นภสินธุ์</t>
  </si>
  <si>
    <t>สระแก้ว</t>
  </si>
  <si>
    <t>ปุณณสิน</t>
  </si>
  <si>
    <t>โพธิ์ชัยหล้า</t>
  </si>
  <si>
    <t>พรรษกร</t>
  </si>
  <si>
    <t>สว่างโลก</t>
  </si>
  <si>
    <t>วงษ์ยศ</t>
  </si>
  <si>
    <t>สรนันท์</t>
  </si>
  <si>
    <t>เริงเขตรกรรม</t>
  </si>
  <si>
    <t>อติชาติ</t>
  </si>
  <si>
    <t>กรรณิการ์</t>
  </si>
  <si>
    <t>แจ้งสว่าง</t>
  </si>
  <si>
    <t>กัญฑนนพัส</t>
  </si>
  <si>
    <t>แข็งกล้า</t>
  </si>
  <si>
    <t>ชุทิตานนท์</t>
  </si>
  <si>
    <t>อาจสาริกร</t>
  </si>
  <si>
    <t>ณกัญญา</t>
  </si>
  <si>
    <t>นิลทะศิลป์</t>
  </si>
  <si>
    <t>ณัฐฑณิชา</t>
  </si>
  <si>
    <t>สุขบุรี</t>
  </si>
  <si>
    <t>ทิพย์รดา</t>
  </si>
  <si>
    <t>ใจเพชร</t>
  </si>
  <si>
    <t>ธาดาณัฐ</t>
  </si>
  <si>
    <t>ไวแสน</t>
  </si>
  <si>
    <t>ธิดารัตน์</t>
  </si>
  <si>
    <t>รักแย้ม</t>
  </si>
  <si>
    <t>ปิยะดา</t>
  </si>
  <si>
    <t>อึงอาคม</t>
  </si>
  <si>
    <t>ปุณยภา</t>
  </si>
  <si>
    <t>จินดา</t>
  </si>
  <si>
    <t>พุฒิพร</t>
  </si>
  <si>
    <t>รดาวรินทร์</t>
  </si>
  <si>
    <t>สามัญทจิตต์</t>
  </si>
  <si>
    <t>รัตนาพร</t>
  </si>
  <si>
    <t>วัฒนะเขตกรณ์</t>
  </si>
  <si>
    <t>วันวิสา</t>
  </si>
  <si>
    <t>ศิรัณรัตน์</t>
  </si>
  <si>
    <t>สุชานันท์</t>
  </si>
  <si>
    <t>อยู่สุภาพ</t>
  </si>
  <si>
    <t>อุรชา</t>
  </si>
  <si>
    <t>อัญชลี</t>
  </si>
  <si>
    <t>บัวประชุม</t>
  </si>
  <si>
    <t>สุภาวงษ์</t>
  </si>
  <si>
    <t>สุพัฒตา</t>
  </si>
  <si>
    <t>จำปาเตี้ย</t>
  </si>
  <si>
    <t>กรชวัล</t>
  </si>
  <si>
    <t>มากวัฒนาพร</t>
  </si>
  <si>
    <t>กฤตเมธ</t>
  </si>
  <si>
    <t>คำตะลุง</t>
  </si>
  <si>
    <t>กฤษณพันฒ์</t>
  </si>
  <si>
    <t>เหมราช</t>
  </si>
  <si>
    <t>กันทรากรณ์</t>
  </si>
  <si>
    <t>เวชกรณ์</t>
  </si>
  <si>
    <t>คุณากร</t>
  </si>
  <si>
    <t>จิรายุทธ</t>
  </si>
  <si>
    <t>ณัฐกฤษณ์</t>
  </si>
  <si>
    <t>แก้วการไร่</t>
  </si>
  <si>
    <t>ณัฐชนนท์</t>
  </si>
  <si>
    <t>เชี่ยวชาญ</t>
  </si>
  <si>
    <t>ณัทณกร</t>
  </si>
  <si>
    <t>นาคเสน</t>
  </si>
  <si>
    <t>นรวีร์</t>
  </si>
  <si>
    <t>ดวงปาน</t>
  </si>
  <si>
    <t>นิติธร</t>
  </si>
  <si>
    <t>ภัทรศรีมาลา</t>
  </si>
  <si>
    <t>ปภินวิช</t>
  </si>
  <si>
    <t>ธัญญาอภิโชติ</t>
  </si>
  <si>
    <t>ภานุพงษ์</t>
  </si>
  <si>
    <t>แสนบุญศิริ</t>
  </si>
  <si>
    <t>วงศธร</t>
  </si>
  <si>
    <t>จันทะพา</t>
  </si>
  <si>
    <t>วิภพ</t>
  </si>
  <si>
    <t>รอดนวน</t>
  </si>
  <si>
    <t>ยอดปั้น</t>
  </si>
  <si>
    <t>อนุวัฒน์</t>
  </si>
  <si>
    <t>รางสาท</t>
  </si>
  <si>
    <t>อิทธิพัทธ์</t>
  </si>
  <si>
    <t>กนกพร</t>
  </si>
  <si>
    <t>พรมมา</t>
  </si>
  <si>
    <t>กวินทิพย์</t>
  </si>
  <si>
    <t>นาควิสุทธิ์</t>
  </si>
  <si>
    <t>จิตตาภา</t>
  </si>
  <si>
    <t>พุ่มสะอาด</t>
  </si>
  <si>
    <t>ณฐา</t>
  </si>
  <si>
    <t>จันทร์เขียว</t>
  </si>
  <si>
    <t>ธิชาพร</t>
  </si>
  <si>
    <t>เลี่ยนกัตวา</t>
  </si>
  <si>
    <t>นัทธมน</t>
  </si>
  <si>
    <t>แซ่ลี้</t>
  </si>
  <si>
    <t>นิรดา</t>
  </si>
  <si>
    <t>พุฒมาเล</t>
  </si>
  <si>
    <t>รัตติกาญ</t>
  </si>
  <si>
    <t>เขาสถิตย์</t>
  </si>
  <si>
    <t>ฤทัยการณ์</t>
  </si>
  <si>
    <t>พันธัญกิจ</t>
  </si>
  <si>
    <t>ศุภกานต์</t>
  </si>
  <si>
    <t>ใจแสน</t>
  </si>
  <si>
    <t>สุรพิชชา</t>
  </si>
  <si>
    <t>พนาพิพัฒน์สุข</t>
  </si>
  <si>
    <t>เสาวเนตร</t>
  </si>
  <si>
    <t>นุปานรัมย์</t>
  </si>
  <si>
    <t>อมลวรรณ</t>
  </si>
  <si>
    <t>พรรณโส</t>
  </si>
  <si>
    <t>กลิ่นจันทร์</t>
  </si>
  <si>
    <t>อุรธิดา</t>
  </si>
  <si>
    <t>ไม้สน</t>
  </si>
  <si>
    <t>กรกวี</t>
  </si>
  <si>
    <t>สายสิน</t>
  </si>
  <si>
    <t>กรวิชญ์</t>
  </si>
  <si>
    <t>แก้วนาค</t>
  </si>
  <si>
    <t>กวิน</t>
  </si>
  <si>
    <t>ทาแก้ว</t>
  </si>
  <si>
    <t>จักริน</t>
  </si>
  <si>
    <t>วารีชานนท์</t>
  </si>
  <si>
    <t>เชิดศักดิ์</t>
  </si>
  <si>
    <t>เเพรดตะคุ</t>
  </si>
  <si>
    <t>ณัฐนนท์</t>
  </si>
  <si>
    <t>สมละ</t>
  </si>
  <si>
    <t>พนมจรูญ</t>
  </si>
  <si>
    <t>เดชา</t>
  </si>
  <si>
    <t>บุญแสงทอง</t>
  </si>
  <si>
    <t>เตชิด</t>
  </si>
  <si>
    <t>บุสดี</t>
  </si>
  <si>
    <t>ธนพล</t>
  </si>
  <si>
    <t>ธนากรณ์</t>
  </si>
  <si>
    <t>หนูกลัด</t>
  </si>
  <si>
    <t>ธีระวัฒน์</t>
  </si>
  <si>
    <t>หงษ์นิกร</t>
  </si>
  <si>
    <t>พีรภาส</t>
  </si>
  <si>
    <t>ยอดขวัญชัย</t>
  </si>
  <si>
    <t>เชื้อกสิกรรม</t>
  </si>
  <si>
    <t>วรโชติ</t>
  </si>
  <si>
    <t>จันทวงษ์</t>
  </si>
  <si>
    <t>วัชรพล</t>
  </si>
  <si>
    <t>นพรัตน์</t>
  </si>
  <si>
    <t>ศิวกร</t>
  </si>
  <si>
    <t>มีลาภ</t>
  </si>
  <si>
    <t>กัญญพัชร</t>
  </si>
  <si>
    <t>เจกสิกรณ์</t>
  </si>
  <si>
    <t>กัญญาณัฐ</t>
  </si>
  <si>
    <t>โรจน์ศุภเศรษฐ</t>
  </si>
  <si>
    <t>จรรยพร</t>
  </si>
  <si>
    <t>แป้นตระกูล</t>
  </si>
  <si>
    <t>จันทการต์</t>
  </si>
  <si>
    <t>รักสมจิตร</t>
  </si>
  <si>
    <t>ชุติมณฑน์</t>
  </si>
  <si>
    <t>ณัชชา</t>
  </si>
  <si>
    <t>ธรรมชาติ</t>
  </si>
  <si>
    <t>บุญรัตน์</t>
  </si>
  <si>
    <t>พุ่มเจริญ</t>
  </si>
  <si>
    <t>ปัณฐิตา</t>
  </si>
  <si>
    <t>พิชาญา</t>
  </si>
  <si>
    <t>เสาสีนาท</t>
  </si>
  <si>
    <t>วรรณพร</t>
  </si>
  <si>
    <t>คล้ายนิล</t>
  </si>
  <si>
    <t>วรัทยา</t>
  </si>
  <si>
    <t>ชานอก</t>
  </si>
  <si>
    <t>วริศรา</t>
  </si>
  <si>
    <t>ศิรินาถ</t>
  </si>
  <si>
    <t>ศิริรัตน์</t>
  </si>
  <si>
    <t>อรปรียา</t>
  </si>
  <si>
    <t>กอบธัญกิจ</t>
  </si>
  <si>
    <t>อิงอร</t>
  </si>
  <si>
    <t>เงินบำรุง</t>
  </si>
  <si>
    <t>ไอลดา</t>
  </si>
  <si>
    <t>ทะวีเขตรกิจ</t>
  </si>
  <si>
    <t>กรภัสสร์</t>
  </si>
  <si>
    <t>อำพันทอง</t>
  </si>
  <si>
    <t>เขมณวัฒน์</t>
  </si>
  <si>
    <t>เธียรรัตน์อุดม</t>
  </si>
  <si>
    <t>จิรวัฒน์</t>
  </si>
  <si>
    <t>ทวีเดช</t>
  </si>
  <si>
    <t>มากหุ่น</t>
  </si>
  <si>
    <t>ธนชัย</t>
  </si>
  <si>
    <t>ไกรมาศ</t>
  </si>
  <si>
    <t>นนทพัทธ์</t>
  </si>
  <si>
    <t>ไชยไชย</t>
  </si>
  <si>
    <t>เตมียะ</t>
  </si>
  <si>
    <t>พธรดล</t>
  </si>
  <si>
    <t>โกวิทย์</t>
  </si>
  <si>
    <t>สิงคเสลิต</t>
  </si>
  <si>
    <t>ภูริณัฐ</t>
  </si>
  <si>
    <t>จรจัด</t>
  </si>
  <si>
    <t>วิทวัส</t>
  </si>
  <si>
    <t>เชื้อไทย</t>
  </si>
  <si>
    <t>พูลเขตกิจ</t>
  </si>
  <si>
    <t>อนาวิน</t>
  </si>
  <si>
    <t>ฉิมวิลัย</t>
  </si>
  <si>
    <t>ประสิทธิกรรม</t>
  </si>
  <si>
    <t>กัญญ์ณัชชา</t>
  </si>
  <si>
    <t>บุญบำรุง</t>
  </si>
  <si>
    <t>ชนาธิป</t>
  </si>
  <si>
    <t>วรรณวงษ์</t>
  </si>
  <si>
    <t>ใสยาวัน</t>
  </si>
  <si>
    <t>ญาณนันท์</t>
  </si>
  <si>
    <t>หนูอ้น</t>
  </si>
  <si>
    <t>ศรีรัตน์</t>
  </si>
  <si>
    <t>ทิมทอง</t>
  </si>
  <si>
    <t>ณัฐวรรณ</t>
  </si>
  <si>
    <t>วายะบรรณ์</t>
  </si>
  <si>
    <t>ณัฐิดา</t>
  </si>
  <si>
    <t>ไชยสีดา</t>
  </si>
  <si>
    <t>ดนยา</t>
  </si>
  <si>
    <t>หนูดุก</t>
  </si>
  <si>
    <t>ธนัชชา</t>
  </si>
  <si>
    <t>ขุนภักดี</t>
  </si>
  <si>
    <t>ธนัญชนก</t>
  </si>
  <si>
    <t>เกตุพิจิตร</t>
  </si>
  <si>
    <t>ปนัดดา</t>
  </si>
  <si>
    <t>ประคำ</t>
  </si>
  <si>
    <t>เที่ยงธรรม</t>
  </si>
  <si>
    <t>พรวลัย</t>
  </si>
  <si>
    <t>คงประยูร</t>
  </si>
  <si>
    <t>พิชญมณย์</t>
  </si>
  <si>
    <t>นกทอง</t>
  </si>
  <si>
    <t>พิธาดา</t>
  </si>
  <si>
    <t>ไชยกุล</t>
  </si>
  <si>
    <t>พิมพ์ยุภัสร์</t>
  </si>
  <si>
    <t>แข็งเขตรกรณ์</t>
  </si>
  <si>
    <t>ลรินทร์สิรี</t>
  </si>
  <si>
    <t>ธงสันเทียะ</t>
  </si>
  <si>
    <t>ภิญญาดา</t>
  </si>
  <si>
    <t>เพียวิเศษ</t>
  </si>
  <si>
    <t>มนัสนันท์</t>
  </si>
  <si>
    <t>ยาสุทธิ</t>
  </si>
  <si>
    <t>ยิ่งลักษณ์</t>
  </si>
  <si>
    <t>สุภาผล</t>
  </si>
  <si>
    <t>ภานุมาต</t>
  </si>
  <si>
    <t>ศิธิตา</t>
  </si>
  <si>
    <t>ฤทธิ์ลอย</t>
  </si>
  <si>
    <t>อรรคิราห์</t>
  </si>
  <si>
    <t>ทรัพย์อินทร์</t>
  </si>
  <si>
    <t>เกียรติกุล</t>
  </si>
  <si>
    <t>มีจิตติ</t>
  </si>
  <si>
    <t>ณัฐสิทธิ์</t>
  </si>
  <si>
    <t>พร้อมเพรียง</t>
  </si>
  <si>
    <t>หิรัญเดชวรากุล</t>
  </si>
  <si>
    <t>ธัชพล</t>
  </si>
  <si>
    <t>รอดจันทร์</t>
  </si>
  <si>
    <t>รอดเนียม</t>
  </si>
  <si>
    <t>ปกรณ์เกียรติ</t>
  </si>
  <si>
    <t>โชติชณิตกูล</t>
  </si>
  <si>
    <t>อำพิน</t>
  </si>
  <si>
    <t>เพ็งนนสิน</t>
  </si>
  <si>
    <t>ภูบดินทร์</t>
  </si>
  <si>
    <t>บุญโท</t>
  </si>
  <si>
    <t>ภูเบศวร์</t>
  </si>
  <si>
    <t>มาคะบุตร</t>
  </si>
  <si>
    <t>วีระพงษ์</t>
  </si>
  <si>
    <t>จันทพาช</t>
  </si>
  <si>
    <t>เจริญสัจ</t>
  </si>
  <si>
    <t>อรรถพร</t>
  </si>
  <si>
    <t>อินทะวัน</t>
  </si>
  <si>
    <t>อัครพล</t>
  </si>
  <si>
    <t>สุขสวัสดิ์</t>
  </si>
  <si>
    <t>คงไทย</t>
  </si>
  <si>
    <t>ขวัญข้าว</t>
  </si>
  <si>
    <t>ราษี</t>
  </si>
  <si>
    <t>ห้วยใหญ่</t>
  </si>
  <si>
    <t>ศรีมารักษ์</t>
  </si>
  <si>
    <t>ณฤดี</t>
  </si>
  <si>
    <t>ณัชริษา</t>
  </si>
  <si>
    <t>สอนจันทร์</t>
  </si>
  <si>
    <t>ณัฐชยา</t>
  </si>
  <si>
    <t>ดวงจันทึก</t>
  </si>
  <si>
    <t>ธัญเรศ</t>
  </si>
  <si>
    <t>จันทร์ฉาย</t>
  </si>
  <si>
    <t>นวพร</t>
  </si>
  <si>
    <t>จำปาดิบ</t>
  </si>
  <si>
    <t>นายยิกา</t>
  </si>
  <si>
    <t>เก่งเขตวิทย์</t>
  </si>
  <si>
    <t>กลิ่นกุหลาบ</t>
  </si>
  <si>
    <t>ปณิดา</t>
  </si>
  <si>
    <t>จันผ่อง</t>
  </si>
  <si>
    <t>ปรินทร</t>
  </si>
  <si>
    <t>พิทยาพงษ์</t>
  </si>
  <si>
    <t>ปิยธิดา</t>
  </si>
  <si>
    <t>ศรีบุญ</t>
  </si>
  <si>
    <t>ฤทธิ์อ้น</t>
  </si>
  <si>
    <t>พรนัชชา</t>
  </si>
  <si>
    <t>มาลัยมาตร์</t>
  </si>
  <si>
    <t>ภัทราวดี</t>
  </si>
  <si>
    <t>พุกเภา</t>
  </si>
  <si>
    <t>สวนสลา</t>
  </si>
  <si>
    <t>วรินทร</t>
  </si>
  <si>
    <t>เรืองฤทธิ์</t>
  </si>
  <si>
    <t>วันวรีย์</t>
  </si>
  <si>
    <t>สุชาดา</t>
  </si>
  <si>
    <t>ปานบุญ</t>
  </si>
  <si>
    <t>สุภาพร</t>
  </si>
  <si>
    <t>ชาญธัญกรรม</t>
  </si>
  <si>
    <t>สุมินตรา</t>
  </si>
  <si>
    <t>ใยโท</t>
  </si>
  <si>
    <t>กฤษฎา</t>
  </si>
  <si>
    <t>พูลเผ่า</t>
  </si>
  <si>
    <t>คมพิภัทรณ์</t>
  </si>
  <si>
    <t>เมณฑ์กูล</t>
  </si>
  <si>
    <t>ผกาวัน</t>
  </si>
  <si>
    <t>จักรพงษ์</t>
  </si>
  <si>
    <t>เกตุเทียน</t>
  </si>
  <si>
    <t>ชัชทพล</t>
  </si>
  <si>
    <t>อุ่นศรี</t>
  </si>
  <si>
    <t>ชัยนันท์​</t>
  </si>
  <si>
    <t>จตุพศ</t>
  </si>
  <si>
    <t>ณัฏฐพล</t>
  </si>
  <si>
    <t>พันธ์พุ่ม</t>
  </si>
  <si>
    <t>ณัฐภัทร</t>
  </si>
  <si>
    <t>แสงหิรัญ</t>
  </si>
  <si>
    <t>ณัฐวัฒน์</t>
  </si>
  <si>
    <t>ศรีสุวรรณ</t>
  </si>
  <si>
    <t>ถิรนัย</t>
  </si>
  <si>
    <t>ธิคำ</t>
  </si>
  <si>
    <t>เทพอมร</t>
  </si>
  <si>
    <t>เดี่ยวธรรมเจริญ</t>
  </si>
  <si>
    <t>ธรรมสีหา</t>
  </si>
  <si>
    <t>ธัญกฤษฎิ์</t>
  </si>
  <si>
    <t>ทองชื่น</t>
  </si>
  <si>
    <t>นภลภัส</t>
  </si>
  <si>
    <t>นัทธพงศ์</t>
  </si>
  <si>
    <t>บูรณพันธ์</t>
  </si>
  <si>
    <t>บัญญพนต์</t>
  </si>
  <si>
    <t>พชร</t>
  </si>
  <si>
    <t>อู๋สูงเนิน</t>
  </si>
  <si>
    <t>ฉวีอินทร์</t>
  </si>
  <si>
    <t>วีรพัฒน์</t>
  </si>
  <si>
    <t>จันมาก</t>
  </si>
  <si>
    <t>กนกกร</t>
  </si>
  <si>
    <t>ทาเสน</t>
  </si>
  <si>
    <t>งามเยี่ยม</t>
  </si>
  <si>
    <t>กิตติญา</t>
  </si>
  <si>
    <t>สุวรรณรพ</t>
  </si>
  <si>
    <t>ชวัลลักษณ์</t>
  </si>
  <si>
    <t>เหล่าเขต</t>
  </si>
  <si>
    <t>ณพิชญา</t>
  </si>
  <si>
    <t>สุกรื่น</t>
  </si>
  <si>
    <t>ดวงกมล</t>
  </si>
  <si>
    <t>บุญญรัตน์</t>
  </si>
  <si>
    <t>นภาพร</t>
  </si>
  <si>
    <t>โชติโหมด</t>
  </si>
  <si>
    <t>ปพิญชญา</t>
  </si>
  <si>
    <t>ปลายฝน</t>
  </si>
  <si>
    <t>ดีแก่</t>
  </si>
  <si>
    <t>พรกนก</t>
  </si>
  <si>
    <t>อินทวัน</t>
  </si>
  <si>
    <t>พอใจ</t>
  </si>
  <si>
    <t>วินิจสร</t>
  </si>
  <si>
    <t>ภัสวริญชญ์</t>
  </si>
  <si>
    <t>อินทรานุสรณ์</t>
  </si>
  <si>
    <t>มาริษา</t>
  </si>
  <si>
    <t>ปิ่นประยูร</t>
  </si>
  <si>
    <t>สกุลพงษ์</t>
  </si>
  <si>
    <t>ทรงพุฒิ</t>
  </si>
  <si>
    <t>สลิลทิพย์</t>
  </si>
  <si>
    <t>การะแสง</t>
  </si>
  <si>
    <t>สุธาทิพย์</t>
  </si>
  <si>
    <t>สุพรรณิการ์</t>
  </si>
  <si>
    <t>อรธิชา</t>
  </si>
  <si>
    <t>อาทิตญา</t>
  </si>
  <si>
    <t>สุวรรณจงรักษ์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</si>
</sst>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฿&quot;* #,##0.00_-;\-&quot;฿&quot;* #,##0.00_-;_-&quot;฿&quot;* &quot;-&quot;??_-;_-@_-"/>
  </numFmts>
  <fonts count="12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6"/>
      <color theme="1"/>
      <name val="TH Sarabun New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4"/>
      <color rgb="FF00206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rgb="FF000000"/>
      </left>
      <right/>
      <top style="hair">
        <color rgb="FF000000"/>
      </top>
      <bottom style="hair">
        <color indexed="64"/>
      </bottom>
      <diagonal/>
    </border>
    <border>
      <left/>
      <right/>
      <top style="hair">
        <color rgb="FF000000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indexed="64"/>
      </left>
      <right/>
      <top style="thin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thin">
        <color rgb="FF000000"/>
      </bottom>
      <diagonal/>
    </border>
  </borders>
  <cellStyleXfs count="13">
    <xf numFmtId="0" fontId="0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</cellStyleXfs>
  <cellXfs count="63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2" borderId="1" xfId="0" applyFont="1" applyFill="1" applyBorder="1" applyAlignment="1">
      <alignment horizontal="center"/>
    </xf>
    <xf numFmtId="0" fontId="8" fillId="2" borderId="2" xfId="0" applyFont="1" applyFill="1" applyBorder="1"/>
    <xf numFmtId="0" fontId="8" fillId="0" borderId="0" xfId="0" applyFont="1"/>
    <xf numFmtId="0" fontId="8" fillId="2" borderId="1" xfId="0" applyFont="1" applyFill="1" applyBorder="1"/>
    <xf numFmtId="0" fontId="9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2" borderId="16" xfId="0" applyFont="1" applyFill="1" applyBorder="1"/>
    <xf numFmtId="0" fontId="8" fillId="2" borderId="17" xfId="0" applyFont="1" applyFill="1" applyBorder="1"/>
    <xf numFmtId="0" fontId="8" fillId="2" borderId="18" xfId="0" applyFont="1" applyFill="1" applyBorder="1"/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/>
    </xf>
    <xf numFmtId="0" fontId="11" fillId="0" borderId="12" xfId="0" applyFont="1" applyBorder="1" applyAlignment="1">
      <alignment vertical="center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/>
    </xf>
    <xf numFmtId="0" fontId="8" fillId="0" borderId="22" xfId="0" applyFont="1" applyBorder="1" applyAlignment="1">
      <alignment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vertical="center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left" vertical="center"/>
    </xf>
    <xf numFmtId="0" fontId="10" fillId="0" borderId="14" xfId="0" applyFont="1" applyBorder="1" applyAlignment="1">
      <alignment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/>
    </xf>
    <xf numFmtId="0" fontId="8" fillId="0" borderId="24" xfId="0" applyFont="1" applyBorder="1" applyAlignment="1">
      <alignment vertical="center"/>
    </xf>
    <xf numFmtId="0" fontId="8" fillId="0" borderId="0" xfId="0" applyFont="1" applyBorder="1" applyAlignment="1">
      <alignment vertical="center" shrinkToFit="1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</cellXfs>
  <cellStyles count="13">
    <cellStyle name="Currency 2" xfId="12"/>
    <cellStyle name="Normal" xfId="0" builtinId="0"/>
    <cellStyle name="Normal 2" xfId="2"/>
    <cellStyle name="Normal 2 2" xfId="3"/>
    <cellStyle name="Normal 2 3" xfId="4"/>
    <cellStyle name="Normal 2 4" xfId="5"/>
    <cellStyle name="Normal 2 5" xfId="6"/>
    <cellStyle name="Normal 2 6" xfId="7"/>
    <cellStyle name="Normal 3" xfId="8"/>
    <cellStyle name="Normal 4" xfId="9"/>
    <cellStyle name="Normal 5" xfId="10"/>
    <cellStyle name="Normal 6" xfId="11"/>
    <cellStyle name="Normal 7" xfId="1"/>
  </cellStyles>
  <dxfs count="0"/>
  <tableStyles count="0" defaultTableStyle="TableStyleMedium2" defaultPivotStyle="PivotStyleLight16"/>
  <colors>
    <mruColors>
      <color rgb="FFFFFFCC"/>
      <color rgb="FFFFCCCC"/>
      <color rgb="FFFCD0EC"/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zoomScale="120" zoomScaleNormal="120" workbookViewId="0">
      <selection activeCell="C47" sqref="C47"/>
    </sheetView>
  </sheetViews>
  <sheetFormatPr defaultRowHeight="15"/>
  <cols>
    <col min="1" max="1" width="4.5" style="8" customWidth="1"/>
    <col min="2" max="2" width="8.25" style="8" customWidth="1"/>
    <col min="3" max="3" width="11.75" style="8" customWidth="1"/>
    <col min="4" max="4" width="9.125" customWidth="1"/>
    <col min="5" max="5" width="6.25" customWidth="1"/>
    <col min="6" max="6" width="7.875" customWidth="1"/>
    <col min="7" max="7" width="9.375" customWidth="1"/>
    <col min="8" max="8" width="11" customWidth="1"/>
    <col min="9" max="9" width="11.25" customWidth="1"/>
    <col min="10" max="10" width="6.75" customWidth="1"/>
    <col min="11" max="11" width="12.625" customWidth="1"/>
  </cols>
  <sheetData>
    <row r="1" spans="1:11" ht="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1">
      <c r="A2" s="2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1">
      <c r="A3" s="2" t="s">
        <v>33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1">
      <c r="A4" s="3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1">
      <c r="A5" s="11" t="s">
        <v>1</v>
      </c>
      <c r="B5" s="11"/>
      <c r="C5" s="11"/>
      <c r="D5" s="10" t="s">
        <v>2</v>
      </c>
      <c r="E5" s="10"/>
      <c r="F5" s="10"/>
      <c r="G5" s="10"/>
      <c r="H5" s="10"/>
      <c r="I5" s="11" t="s">
        <v>8</v>
      </c>
      <c r="J5" s="11" t="s">
        <v>13</v>
      </c>
      <c r="K5" s="11" t="s">
        <v>9</v>
      </c>
    </row>
    <row r="6" spans="1:11" ht="21">
      <c r="A6" s="11"/>
      <c r="B6" s="11"/>
      <c r="C6" s="11"/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11"/>
      <c r="J6" s="11"/>
      <c r="K6" s="11"/>
    </row>
    <row r="7" spans="1:11" ht="21">
      <c r="A7" s="15" t="s">
        <v>16</v>
      </c>
      <c r="B7" s="16" t="s">
        <v>122</v>
      </c>
      <c r="C7" s="16" t="s">
        <v>123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1">
      <c r="A8" s="17" t="s">
        <v>16</v>
      </c>
      <c r="B8" s="18" t="s">
        <v>124</v>
      </c>
      <c r="C8" s="18" t="s">
        <v>125</v>
      </c>
      <c r="D8" s="7"/>
      <c r="E8" s="7"/>
      <c r="F8" s="7"/>
      <c r="G8" s="7"/>
      <c r="H8" s="7"/>
      <c r="I8" s="6">
        <f t="shared" ref="I8:I44" si="0">SUM(D8:H8)</f>
        <v>0</v>
      </c>
      <c r="J8" s="6">
        <f t="shared" ref="J8:J46" si="1">AVERAGE(I8)/5</f>
        <v>0</v>
      </c>
      <c r="K8" s="6" t="b">
        <f t="shared" ref="K8:K46" si="2">IF(J8&gt;3,"ดีมาก",IF(J8&gt;2,"ดี",IF(J8&gt;1,"พอใช้",IF(J8&gt;0,"ปรับปรุง"))))</f>
        <v>0</v>
      </c>
    </row>
    <row r="9" spans="1:11" ht="21">
      <c r="A9" s="17" t="s">
        <v>16</v>
      </c>
      <c r="B9" s="18" t="s">
        <v>126</v>
      </c>
      <c r="C9" s="18" t="s">
        <v>90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1">
      <c r="A10" s="17" t="s">
        <v>16</v>
      </c>
      <c r="B10" s="18" t="s">
        <v>127</v>
      </c>
      <c r="C10" s="18" t="s">
        <v>128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1">
      <c r="A11" s="17" t="s">
        <v>16</v>
      </c>
      <c r="B11" s="18" t="s">
        <v>129</v>
      </c>
      <c r="C11" s="18" t="s">
        <v>97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1">
      <c r="A12" s="17" t="s">
        <v>16</v>
      </c>
      <c r="B12" s="18" t="s">
        <v>17</v>
      </c>
      <c r="C12" s="18" t="s">
        <v>130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1">
      <c r="A13" s="17" t="s">
        <v>16</v>
      </c>
      <c r="B13" s="18" t="s">
        <v>131</v>
      </c>
      <c r="C13" s="18" t="s">
        <v>132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1">
      <c r="A14" s="17" t="s">
        <v>16</v>
      </c>
      <c r="B14" s="18" t="s">
        <v>66</v>
      </c>
      <c r="C14" s="18" t="s">
        <v>133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1">
      <c r="A15" s="17" t="s">
        <v>16</v>
      </c>
      <c r="B15" s="18" t="s">
        <v>86</v>
      </c>
      <c r="C15" s="18" t="s">
        <v>134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1">
      <c r="A16" s="17" t="s">
        <v>16</v>
      </c>
      <c r="B16" s="18" t="s">
        <v>135</v>
      </c>
      <c r="C16" s="18" t="s">
        <v>136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1">
      <c r="A17" s="17" t="s">
        <v>16</v>
      </c>
      <c r="B17" s="18" t="s">
        <v>137</v>
      </c>
      <c r="C17" s="18" t="s">
        <v>138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1">
      <c r="A18" s="17" t="s">
        <v>16</v>
      </c>
      <c r="B18" s="18" t="s">
        <v>139</v>
      </c>
      <c r="C18" s="18" t="s">
        <v>140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1">
      <c r="A19" s="17" t="s">
        <v>16</v>
      </c>
      <c r="B19" s="18" t="s">
        <v>141</v>
      </c>
      <c r="C19" s="18" t="s">
        <v>142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1">
      <c r="A20" s="17" t="s">
        <v>16</v>
      </c>
      <c r="B20" s="18" t="s">
        <v>25</v>
      </c>
      <c r="C20" s="18" t="s">
        <v>143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1">
      <c r="A21" s="17" t="s">
        <v>16</v>
      </c>
      <c r="B21" s="18" t="s">
        <v>102</v>
      </c>
      <c r="C21" s="18" t="s">
        <v>144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1">
      <c r="A22" s="17" t="s">
        <v>16</v>
      </c>
      <c r="B22" s="18" t="s">
        <v>145</v>
      </c>
      <c r="C22" s="18" t="s">
        <v>105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1">
      <c r="A23" s="17" t="s">
        <v>16</v>
      </c>
      <c r="B23" s="18" t="s">
        <v>146</v>
      </c>
      <c r="C23" s="18" t="s">
        <v>147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1">
      <c r="A24" s="17" t="s">
        <v>16</v>
      </c>
      <c r="B24" s="18" t="s">
        <v>148</v>
      </c>
      <c r="C24" s="18" t="s">
        <v>149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1">
      <c r="A25" s="17" t="s">
        <v>16</v>
      </c>
      <c r="B25" s="18" t="s">
        <v>150</v>
      </c>
      <c r="C25" s="18" t="s">
        <v>151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1">
      <c r="A26" s="17" t="s">
        <v>16</v>
      </c>
      <c r="B26" s="18" t="s">
        <v>152</v>
      </c>
      <c r="C26" s="18" t="s">
        <v>153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1">
      <c r="A27" s="17" t="s">
        <v>20</v>
      </c>
      <c r="B27" s="18" t="s">
        <v>154</v>
      </c>
      <c r="C27" s="18" t="s">
        <v>155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1">
      <c r="A28" s="17" t="s">
        <v>20</v>
      </c>
      <c r="B28" s="18" t="s">
        <v>156</v>
      </c>
      <c r="C28" s="18" t="s">
        <v>157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1">
      <c r="A29" s="17" t="s">
        <v>20</v>
      </c>
      <c r="B29" s="18" t="s">
        <v>156</v>
      </c>
      <c r="C29" s="18" t="s">
        <v>93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1">
      <c r="A30" s="17" t="s">
        <v>20</v>
      </c>
      <c r="B30" s="18" t="s">
        <v>158</v>
      </c>
      <c r="C30" s="18" t="s">
        <v>159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1">
      <c r="A31" s="17" t="s">
        <v>20</v>
      </c>
      <c r="B31" s="18" t="s">
        <v>160</v>
      </c>
      <c r="C31" s="18" t="s">
        <v>161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1">
      <c r="A32" s="17" t="s">
        <v>20</v>
      </c>
      <c r="B32" s="18" t="s">
        <v>162</v>
      </c>
      <c r="C32" s="18" t="s">
        <v>163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2" ht="21">
      <c r="A33" s="17" t="s">
        <v>20</v>
      </c>
      <c r="B33" s="18" t="s">
        <v>92</v>
      </c>
      <c r="C33" s="18" t="s">
        <v>164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2" ht="21">
      <c r="A34" s="17" t="s">
        <v>20</v>
      </c>
      <c r="B34" s="18" t="s">
        <v>165</v>
      </c>
      <c r="C34" s="18" t="s">
        <v>166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2" ht="21">
      <c r="A35" s="17" t="s">
        <v>20</v>
      </c>
      <c r="B35" s="18" t="s">
        <v>167</v>
      </c>
      <c r="C35" s="18" t="s">
        <v>168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2" ht="21">
      <c r="A36" s="17" t="s">
        <v>20</v>
      </c>
      <c r="B36" s="18" t="s">
        <v>169</v>
      </c>
      <c r="C36" s="18" t="s">
        <v>170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2" ht="21">
      <c r="A37" s="17" t="s">
        <v>20</v>
      </c>
      <c r="B37" s="18" t="s">
        <v>56</v>
      </c>
      <c r="C37" s="18" t="s">
        <v>171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2" ht="21">
      <c r="A38" s="17" t="s">
        <v>20</v>
      </c>
      <c r="B38" s="18" t="s">
        <v>172</v>
      </c>
      <c r="C38" s="18" t="s">
        <v>173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2" ht="21">
      <c r="A39" s="17" t="s">
        <v>20</v>
      </c>
      <c r="B39" s="18" t="s">
        <v>174</v>
      </c>
      <c r="C39" s="18" t="s">
        <v>175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2" ht="21">
      <c r="A40" s="17" t="s">
        <v>20</v>
      </c>
      <c r="B40" s="18" t="s">
        <v>176</v>
      </c>
      <c r="C40" s="18" t="s">
        <v>177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2" ht="21">
      <c r="A41" s="17" t="s">
        <v>20</v>
      </c>
      <c r="B41" s="18" t="s">
        <v>178</v>
      </c>
      <c r="C41" s="18" t="s">
        <v>105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2" ht="21">
      <c r="A42" s="17" t="s">
        <v>20</v>
      </c>
      <c r="B42" s="18" t="s">
        <v>179</v>
      </c>
      <c r="C42" s="18" t="s">
        <v>180</v>
      </c>
      <c r="D42" s="7"/>
      <c r="E42" s="7"/>
      <c r="F42" s="7"/>
      <c r="G42" s="7"/>
      <c r="H42" s="7"/>
      <c r="I42" s="6">
        <f t="shared" si="0"/>
        <v>0</v>
      </c>
      <c r="J42" s="6">
        <f t="shared" si="1"/>
        <v>0</v>
      </c>
      <c r="K42" s="6" t="b">
        <f t="shared" si="2"/>
        <v>0</v>
      </c>
    </row>
    <row r="43" spans="1:12" ht="21">
      <c r="A43" s="17" t="s">
        <v>20</v>
      </c>
      <c r="B43" s="18" t="s">
        <v>181</v>
      </c>
      <c r="C43" s="18" t="s">
        <v>51</v>
      </c>
      <c r="D43" s="7"/>
      <c r="E43" s="7"/>
      <c r="F43" s="12"/>
      <c r="G43" s="13"/>
      <c r="H43" s="7"/>
      <c r="I43" s="6">
        <f t="shared" si="0"/>
        <v>0</v>
      </c>
      <c r="J43" s="6">
        <f t="shared" si="1"/>
        <v>0</v>
      </c>
      <c r="K43" s="6" t="b">
        <f t="shared" si="2"/>
        <v>0</v>
      </c>
    </row>
    <row r="44" spans="1:12" ht="21">
      <c r="A44" s="17" t="s">
        <v>20</v>
      </c>
      <c r="B44" s="18" t="s">
        <v>182</v>
      </c>
      <c r="C44" s="18" t="s">
        <v>183</v>
      </c>
      <c r="D44" s="7"/>
      <c r="E44" s="12"/>
      <c r="F44" s="7"/>
      <c r="G44" s="7"/>
      <c r="H44" s="7"/>
      <c r="I44" s="6">
        <f t="shared" si="0"/>
        <v>0</v>
      </c>
      <c r="J44" s="6">
        <f t="shared" si="1"/>
        <v>0</v>
      </c>
      <c r="K44" s="6" t="b">
        <f t="shared" si="2"/>
        <v>0</v>
      </c>
    </row>
    <row r="45" spans="1:12" ht="21">
      <c r="A45" s="19" t="s">
        <v>20</v>
      </c>
      <c r="B45" s="20" t="s">
        <v>184</v>
      </c>
      <c r="C45" s="20" t="s">
        <v>185</v>
      </c>
      <c r="D45" s="13"/>
      <c r="E45" s="7"/>
      <c r="F45" s="7"/>
      <c r="G45" s="7"/>
      <c r="H45" s="14"/>
      <c r="I45" s="6">
        <f>SUM(D45:H45)</f>
        <v>0</v>
      </c>
      <c r="J45" s="6">
        <f t="shared" si="1"/>
        <v>0</v>
      </c>
      <c r="K45" s="6" t="b">
        <f t="shared" si="2"/>
        <v>0</v>
      </c>
    </row>
    <row r="46" spans="1:12" ht="21">
      <c r="A46" s="21" t="s">
        <v>20</v>
      </c>
      <c r="B46" s="22" t="s">
        <v>186</v>
      </c>
      <c r="C46" s="23" t="s">
        <v>187</v>
      </c>
      <c r="D46" s="13"/>
      <c r="E46" s="7"/>
      <c r="F46" s="7"/>
      <c r="G46" s="7"/>
      <c r="H46" s="7"/>
      <c r="I46" s="6">
        <f>SUM(D46:H46)</f>
        <v>0</v>
      </c>
      <c r="J46" s="6">
        <f t="shared" si="1"/>
        <v>0</v>
      </c>
      <c r="K46" s="6" t="b">
        <f t="shared" si="2"/>
        <v>0</v>
      </c>
    </row>
    <row r="47" spans="1:12" ht="21">
      <c r="A47" s="6"/>
      <c r="B47" s="6"/>
      <c r="C47" s="2" t="s">
        <v>14</v>
      </c>
      <c r="D47" s="2">
        <f>COUNTIF(D7:D46,"=4")</f>
        <v>0</v>
      </c>
      <c r="E47" s="2">
        <f>COUNTIF(E7:E46,"=4")</f>
        <v>0</v>
      </c>
      <c r="F47" s="2">
        <f>COUNTIF(F7:F46,"=4")</f>
        <v>0</v>
      </c>
      <c r="G47" s="2">
        <f>COUNTIF(G7:G46,"=4")</f>
        <v>0</v>
      </c>
      <c r="H47" s="2">
        <f>COUNTIF(H7:H46,"=4")</f>
        <v>0</v>
      </c>
      <c r="I47" s="2"/>
      <c r="J47" s="6"/>
      <c r="K47" s="6"/>
      <c r="L47" s="6"/>
    </row>
    <row r="48" spans="1:12" ht="21">
      <c r="A48" s="6"/>
      <c r="B48" s="6"/>
      <c r="C48" s="2" t="s">
        <v>10</v>
      </c>
      <c r="D48" s="2">
        <f>COUNTIF(D7:D46,"=3")</f>
        <v>0</v>
      </c>
      <c r="E48" s="2">
        <f>COUNTIF(E7:E46,"=3")</f>
        <v>0</v>
      </c>
      <c r="F48" s="2">
        <f>COUNTIF(F7:F46,"=3")</f>
        <v>0</v>
      </c>
      <c r="G48" s="2">
        <f>COUNTIF(G7:G46,"=3")</f>
        <v>0</v>
      </c>
      <c r="H48" s="2">
        <f>COUNTIF(H7:H46,"=3")</f>
        <v>0</v>
      </c>
      <c r="I48" s="6"/>
      <c r="J48" s="6"/>
      <c r="K48" s="6"/>
    </row>
    <row r="49" spans="1:11" ht="21">
      <c r="A49" s="6"/>
      <c r="B49" s="6"/>
      <c r="C49" s="2" t="s">
        <v>11</v>
      </c>
      <c r="D49" s="2">
        <f>COUNTIF(D7:D46,"=2")</f>
        <v>0</v>
      </c>
      <c r="E49" s="2">
        <f>COUNTIF(E7:E46,"=2")</f>
        <v>0</v>
      </c>
      <c r="F49" s="2">
        <f>COUNTIF(F7:F46,"=2")</f>
        <v>0</v>
      </c>
      <c r="G49" s="2">
        <f>COUNTIF(G7:G46,"=2")</f>
        <v>0</v>
      </c>
      <c r="H49" s="2">
        <f>COUNTIF(H7:H46,"=2")</f>
        <v>0</v>
      </c>
      <c r="I49" s="6"/>
      <c r="J49" s="6"/>
      <c r="K49" s="6"/>
    </row>
    <row r="50" spans="1:11" ht="21">
      <c r="A50" s="6"/>
      <c r="B50" s="6"/>
      <c r="C50" s="2" t="s">
        <v>12</v>
      </c>
      <c r="D50" s="2">
        <f>COUNTIF(D7:D46,"=1")</f>
        <v>0</v>
      </c>
      <c r="E50" s="2">
        <f>COUNTIF(E7:E46,"=1")</f>
        <v>0</v>
      </c>
      <c r="F50" s="2">
        <f>COUNTIF(F7:F46,"=1")</f>
        <v>0</v>
      </c>
      <c r="G50" s="2">
        <f>COUNTIF(G7:G46,"=1")</f>
        <v>0</v>
      </c>
      <c r="H50" s="2">
        <f>COUNTIF(H7:H46,"=1")</f>
        <v>0</v>
      </c>
      <c r="I50" s="6"/>
      <c r="J50" s="6"/>
      <c r="K50" s="6"/>
    </row>
  </sheetData>
  <mergeCells count="5">
    <mergeCell ref="D5:H5"/>
    <mergeCell ref="I5:I6"/>
    <mergeCell ref="K5:K6"/>
    <mergeCell ref="A5:C6"/>
    <mergeCell ref="J5:J6"/>
  </mergeCells>
  <pageMargins left="0.25" right="0.25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zoomScale="120" zoomScaleNormal="120" workbookViewId="0">
      <selection activeCell="D7" sqref="D7"/>
    </sheetView>
  </sheetViews>
  <sheetFormatPr defaultRowHeight="14.25"/>
  <cols>
    <col min="1" max="1" width="7.5" customWidth="1"/>
  </cols>
  <sheetData>
    <row r="1" spans="1:11" ht="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1">
      <c r="A2" s="2" t="s">
        <v>45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1">
      <c r="A3" s="2" t="s">
        <v>33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1">
      <c r="A4" s="3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1">
      <c r="A5" s="11" t="s">
        <v>1</v>
      </c>
      <c r="B5" s="11"/>
      <c r="C5" s="11"/>
      <c r="D5" s="10" t="s">
        <v>2</v>
      </c>
      <c r="E5" s="10"/>
      <c r="F5" s="10"/>
      <c r="G5" s="10"/>
      <c r="H5" s="10"/>
      <c r="I5" s="11" t="s">
        <v>8</v>
      </c>
      <c r="J5" s="11" t="s">
        <v>13</v>
      </c>
      <c r="K5" s="11" t="s">
        <v>9</v>
      </c>
    </row>
    <row r="6" spans="1:11" ht="21">
      <c r="A6" s="11"/>
      <c r="B6" s="11"/>
      <c r="C6" s="11"/>
      <c r="D6" s="9" t="s">
        <v>3</v>
      </c>
      <c r="E6" s="9" t="s">
        <v>4</v>
      </c>
      <c r="F6" s="9" t="s">
        <v>5</v>
      </c>
      <c r="G6" s="9" t="s">
        <v>6</v>
      </c>
      <c r="H6" s="9" t="s">
        <v>7</v>
      </c>
      <c r="I6" s="11"/>
      <c r="J6" s="11"/>
      <c r="K6" s="11"/>
    </row>
    <row r="7" spans="1:11" ht="21">
      <c r="A7" s="60" t="s">
        <v>16</v>
      </c>
      <c r="B7" s="16" t="s">
        <v>691</v>
      </c>
      <c r="C7" s="37" t="s">
        <v>692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1">
      <c r="A8" s="61" t="s">
        <v>16</v>
      </c>
      <c r="B8" s="18" t="s">
        <v>693</v>
      </c>
      <c r="C8" s="38" t="s">
        <v>694</v>
      </c>
      <c r="D8" s="7"/>
      <c r="E8" s="7"/>
      <c r="F8" s="7"/>
      <c r="G8" s="7"/>
      <c r="H8" s="7"/>
      <c r="I8" s="6">
        <f t="shared" ref="I8:I46" si="0">SUM(D8:H8)</f>
        <v>0</v>
      </c>
      <c r="J8" s="6">
        <f t="shared" ref="J8:J46" si="1">AVERAGE(I8)/5</f>
        <v>0</v>
      </c>
      <c r="K8" s="6" t="b">
        <f t="shared" ref="K8:K46" si="2">IF(J8&gt;3,"ดีมาก",IF(J8&gt;2,"ดี",IF(J8&gt;1,"พอใช้",IF(J8&gt;0,"ปรับปรุง"))))</f>
        <v>0</v>
      </c>
    </row>
    <row r="9" spans="1:11" ht="21">
      <c r="A9" s="61" t="s">
        <v>16</v>
      </c>
      <c r="B9" s="18" t="s">
        <v>451</v>
      </c>
      <c r="C9" s="38" t="s">
        <v>695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1">
      <c r="A10" s="61" t="s">
        <v>16</v>
      </c>
      <c r="B10" s="18" t="s">
        <v>696</v>
      </c>
      <c r="C10" s="38" t="s">
        <v>27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1">
      <c r="A11" s="61" t="s">
        <v>16</v>
      </c>
      <c r="B11" s="18" t="s">
        <v>96</v>
      </c>
      <c r="C11" s="38" t="s">
        <v>697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1">
      <c r="A12" s="61" t="s">
        <v>16</v>
      </c>
      <c r="B12" s="18" t="s">
        <v>698</v>
      </c>
      <c r="C12" s="38" t="s">
        <v>699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1">
      <c r="A13" s="61" t="s">
        <v>16</v>
      </c>
      <c r="B13" s="18" t="s">
        <v>700</v>
      </c>
      <c r="C13" s="38" t="s">
        <v>701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1">
      <c r="A14" s="61" t="s">
        <v>16</v>
      </c>
      <c r="B14" s="18" t="s">
        <v>702</v>
      </c>
      <c r="C14" s="38" t="s">
        <v>703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1">
      <c r="A15" s="61" t="s">
        <v>16</v>
      </c>
      <c r="B15" s="18" t="s">
        <v>704</v>
      </c>
      <c r="C15" s="38" t="s">
        <v>705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1">
      <c r="A16" s="61" t="s">
        <v>16</v>
      </c>
      <c r="B16" s="18" t="s">
        <v>706</v>
      </c>
      <c r="C16" s="38" t="s">
        <v>707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1">
      <c r="A17" s="61" t="s">
        <v>16</v>
      </c>
      <c r="B17" s="18" t="s">
        <v>98</v>
      </c>
      <c r="C17" s="38" t="s">
        <v>143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1">
      <c r="A18" s="61" t="s">
        <v>16</v>
      </c>
      <c r="B18" s="18" t="s">
        <v>708</v>
      </c>
      <c r="C18" s="38" t="s">
        <v>709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1">
      <c r="A19" s="61" t="s">
        <v>16</v>
      </c>
      <c r="B19" s="18" t="s">
        <v>710</v>
      </c>
      <c r="C19" s="38" t="s">
        <v>711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1">
      <c r="A20" s="61" t="s">
        <v>16</v>
      </c>
      <c r="B20" s="18" t="s">
        <v>64</v>
      </c>
      <c r="C20" s="38" t="s">
        <v>712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1">
      <c r="A21" s="61" t="s">
        <v>16</v>
      </c>
      <c r="B21" s="18" t="s">
        <v>713</v>
      </c>
      <c r="C21" s="38" t="s">
        <v>714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1">
      <c r="A22" s="61" t="s">
        <v>16</v>
      </c>
      <c r="B22" s="18" t="s">
        <v>715</v>
      </c>
      <c r="C22" s="38" t="s">
        <v>27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1">
      <c r="A23" s="61" t="s">
        <v>16</v>
      </c>
      <c r="B23" s="18" t="s">
        <v>716</v>
      </c>
      <c r="C23" s="38" t="s">
        <v>717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1">
      <c r="A24" s="61" t="s">
        <v>16</v>
      </c>
      <c r="B24" s="18" t="s">
        <v>718</v>
      </c>
      <c r="C24" s="38" t="s">
        <v>114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1">
      <c r="A25" s="61" t="s">
        <v>16</v>
      </c>
      <c r="B25" s="18" t="s">
        <v>719</v>
      </c>
      <c r="C25" s="38" t="s">
        <v>720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1">
      <c r="A26" s="61" t="s">
        <v>16</v>
      </c>
      <c r="B26" s="18" t="s">
        <v>119</v>
      </c>
      <c r="C26" s="38" t="s">
        <v>721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1">
      <c r="A27" s="61" t="s">
        <v>16</v>
      </c>
      <c r="B27" s="18" t="s">
        <v>722</v>
      </c>
      <c r="C27" s="38" t="s">
        <v>723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1">
      <c r="A28" s="61" t="s">
        <v>20</v>
      </c>
      <c r="B28" s="18" t="s">
        <v>724</v>
      </c>
      <c r="C28" s="38" t="s">
        <v>725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1">
      <c r="A29" s="61" t="s">
        <v>20</v>
      </c>
      <c r="B29" s="18" t="s">
        <v>535</v>
      </c>
      <c r="C29" s="38" t="s">
        <v>726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1">
      <c r="A30" s="61" t="s">
        <v>20</v>
      </c>
      <c r="B30" s="18" t="s">
        <v>727</v>
      </c>
      <c r="C30" s="38" t="s">
        <v>728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1">
      <c r="A31" s="61" t="s">
        <v>20</v>
      </c>
      <c r="B31" s="18" t="s">
        <v>729</v>
      </c>
      <c r="C31" s="38" t="s">
        <v>730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1">
      <c r="A32" s="61" t="s">
        <v>20</v>
      </c>
      <c r="B32" s="18" t="s">
        <v>731</v>
      </c>
      <c r="C32" s="38" t="s">
        <v>732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1">
      <c r="A33" s="61" t="s">
        <v>20</v>
      </c>
      <c r="B33" s="18" t="s">
        <v>733</v>
      </c>
      <c r="C33" s="38" t="s">
        <v>734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1">
      <c r="A34" s="61" t="s">
        <v>20</v>
      </c>
      <c r="B34" s="18" t="s">
        <v>735</v>
      </c>
      <c r="C34" s="38" t="s">
        <v>736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1">
      <c r="A35" s="61" t="s">
        <v>20</v>
      </c>
      <c r="B35" s="18" t="s">
        <v>737</v>
      </c>
      <c r="C35" s="38" t="s">
        <v>27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1">
      <c r="A36" s="61" t="s">
        <v>20</v>
      </c>
      <c r="B36" s="18" t="s">
        <v>738</v>
      </c>
      <c r="C36" s="38" t="s">
        <v>739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1">
      <c r="A37" s="61" t="s">
        <v>20</v>
      </c>
      <c r="B37" s="18" t="s">
        <v>740</v>
      </c>
      <c r="C37" s="38" t="s">
        <v>741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1">
      <c r="A38" s="61" t="s">
        <v>20</v>
      </c>
      <c r="B38" s="18" t="s">
        <v>742</v>
      </c>
      <c r="C38" s="38" t="s">
        <v>743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1">
      <c r="A39" s="61" t="s">
        <v>20</v>
      </c>
      <c r="B39" s="18" t="s">
        <v>744</v>
      </c>
      <c r="C39" s="38" t="s">
        <v>745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1">
      <c r="A40" s="61" t="s">
        <v>20</v>
      </c>
      <c r="B40" s="18" t="s">
        <v>746</v>
      </c>
      <c r="C40" s="38" t="s">
        <v>747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1">
      <c r="A41" s="61" t="s">
        <v>20</v>
      </c>
      <c r="B41" s="18" t="s">
        <v>748</v>
      </c>
      <c r="C41" s="38" t="s">
        <v>749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1" ht="21">
      <c r="A42" s="61" t="s">
        <v>20</v>
      </c>
      <c r="B42" s="18" t="s">
        <v>750</v>
      </c>
      <c r="C42" s="38" t="s">
        <v>751</v>
      </c>
      <c r="D42" s="7"/>
      <c r="E42" s="7"/>
      <c r="F42" s="7"/>
      <c r="G42" s="7"/>
      <c r="H42" s="7"/>
      <c r="I42" s="6">
        <f t="shared" si="0"/>
        <v>0</v>
      </c>
      <c r="J42" s="6">
        <f t="shared" si="1"/>
        <v>0</v>
      </c>
      <c r="K42" s="6" t="b">
        <f t="shared" si="2"/>
        <v>0</v>
      </c>
    </row>
    <row r="43" spans="1:11" ht="21">
      <c r="A43" s="61" t="s">
        <v>20</v>
      </c>
      <c r="B43" s="18" t="s">
        <v>752</v>
      </c>
      <c r="C43" s="38" t="s">
        <v>27</v>
      </c>
      <c r="D43" s="7"/>
      <c r="E43" s="7"/>
      <c r="F43" s="7"/>
      <c r="G43" s="7"/>
      <c r="H43" s="7"/>
      <c r="I43" s="6">
        <f t="shared" si="0"/>
        <v>0</v>
      </c>
      <c r="J43" s="6">
        <f t="shared" si="1"/>
        <v>0</v>
      </c>
      <c r="K43" s="6" t="b">
        <f t="shared" si="2"/>
        <v>0</v>
      </c>
    </row>
    <row r="44" spans="1:11" ht="21">
      <c r="A44" s="61" t="s">
        <v>20</v>
      </c>
      <c r="B44" s="18" t="s">
        <v>753</v>
      </c>
      <c r="C44" s="38" t="s">
        <v>669</v>
      </c>
      <c r="D44" s="7"/>
      <c r="E44" s="7"/>
      <c r="F44" s="7"/>
      <c r="G44" s="7"/>
      <c r="H44" s="7"/>
      <c r="I44" s="6">
        <f t="shared" si="0"/>
        <v>0</v>
      </c>
      <c r="J44" s="6">
        <f t="shared" si="1"/>
        <v>0</v>
      </c>
      <c r="K44" s="6" t="b">
        <f t="shared" si="2"/>
        <v>0</v>
      </c>
    </row>
    <row r="45" spans="1:11" ht="21">
      <c r="A45" s="61" t="s">
        <v>20</v>
      </c>
      <c r="B45" s="18" t="s">
        <v>754</v>
      </c>
      <c r="C45" s="18" t="s">
        <v>74</v>
      </c>
      <c r="D45" s="7"/>
      <c r="E45" s="7"/>
      <c r="F45" s="7"/>
      <c r="G45" s="7"/>
      <c r="H45" s="7"/>
      <c r="I45" s="6">
        <f t="shared" si="0"/>
        <v>0</v>
      </c>
      <c r="J45" s="6">
        <f t="shared" si="1"/>
        <v>0</v>
      </c>
      <c r="K45" s="6" t="b">
        <f t="shared" si="2"/>
        <v>0</v>
      </c>
    </row>
    <row r="46" spans="1:11" ht="21">
      <c r="A46" s="62" t="s">
        <v>20</v>
      </c>
      <c r="B46" s="40" t="s">
        <v>755</v>
      </c>
      <c r="C46" s="40" t="s">
        <v>756</v>
      </c>
      <c r="D46" s="7"/>
      <c r="E46" s="7"/>
      <c r="F46" s="7"/>
      <c r="G46" s="7"/>
      <c r="H46" s="7"/>
      <c r="I46" s="6">
        <f t="shared" si="0"/>
        <v>0</v>
      </c>
      <c r="J46" s="6">
        <f t="shared" si="1"/>
        <v>0</v>
      </c>
      <c r="K46" s="6" t="b">
        <f t="shared" si="2"/>
        <v>0</v>
      </c>
    </row>
    <row r="47" spans="1:11" ht="21">
      <c r="A47" s="6"/>
      <c r="B47" s="6"/>
      <c r="C47" s="2" t="s">
        <v>14</v>
      </c>
      <c r="D47" s="2">
        <f>COUNTIF(D7:D46,"=4")</f>
        <v>0</v>
      </c>
      <c r="E47" s="2">
        <f t="shared" ref="E47:H47" si="3">COUNTIF(E7:E46,"=4")</f>
        <v>0</v>
      </c>
      <c r="F47" s="2">
        <f t="shared" si="3"/>
        <v>0</v>
      </c>
      <c r="G47" s="2">
        <f t="shared" si="3"/>
        <v>0</v>
      </c>
      <c r="H47" s="2">
        <f t="shared" si="3"/>
        <v>0</v>
      </c>
      <c r="I47" s="6"/>
      <c r="J47" s="6"/>
      <c r="K47" s="6"/>
    </row>
    <row r="48" spans="1:11" ht="21">
      <c r="A48" s="6"/>
      <c r="B48" s="6"/>
      <c r="C48" s="2" t="s">
        <v>10</v>
      </c>
      <c r="D48" s="2">
        <f>COUNTIF(D7:D46,"=3")</f>
        <v>0</v>
      </c>
      <c r="E48" s="2">
        <f t="shared" ref="E48:H48" si="4">COUNTIF(E7:E46,"=3")</f>
        <v>0</v>
      </c>
      <c r="F48" s="2">
        <f t="shared" si="4"/>
        <v>0</v>
      </c>
      <c r="G48" s="2">
        <f t="shared" si="4"/>
        <v>0</v>
      </c>
      <c r="H48" s="2">
        <f t="shared" si="4"/>
        <v>0</v>
      </c>
      <c r="I48" s="6"/>
      <c r="J48" s="6"/>
      <c r="K48" s="6"/>
    </row>
    <row r="49" spans="1:11" ht="21">
      <c r="A49" s="6"/>
      <c r="B49" s="6"/>
      <c r="C49" s="2" t="s">
        <v>11</v>
      </c>
      <c r="D49" s="2">
        <f>COUNTIF(D7:D46,"=2")</f>
        <v>0</v>
      </c>
      <c r="E49" s="2">
        <f t="shared" ref="E49:H49" si="5">COUNTIF(E7:E46,"=2")</f>
        <v>0</v>
      </c>
      <c r="F49" s="2">
        <f t="shared" si="5"/>
        <v>0</v>
      </c>
      <c r="G49" s="2">
        <f t="shared" si="5"/>
        <v>0</v>
      </c>
      <c r="H49" s="2">
        <f t="shared" si="5"/>
        <v>0</v>
      </c>
      <c r="I49" s="6"/>
      <c r="J49" s="6"/>
      <c r="K49" s="8"/>
    </row>
    <row r="50" spans="1:11" ht="21">
      <c r="A50" s="6"/>
      <c r="B50" s="6"/>
      <c r="C50" s="2" t="s">
        <v>12</v>
      </c>
      <c r="D50" s="2">
        <f>COUNTIF(D7:D46,"=1")</f>
        <v>0</v>
      </c>
      <c r="E50" s="2">
        <f t="shared" ref="E50:H50" si="6">COUNTIF(E7:E46,"=1")</f>
        <v>0</v>
      </c>
      <c r="F50" s="2">
        <f t="shared" si="6"/>
        <v>0</v>
      </c>
      <c r="G50" s="2">
        <f t="shared" si="6"/>
        <v>0</v>
      </c>
      <c r="H50" s="2">
        <f t="shared" si="6"/>
        <v>0</v>
      </c>
      <c r="I50" s="6"/>
      <c r="J50" s="8"/>
      <c r="K50" s="8"/>
    </row>
  </sheetData>
  <mergeCells count="5">
    <mergeCell ref="A5:C6"/>
    <mergeCell ref="D5:H5"/>
    <mergeCell ref="I5:I6"/>
    <mergeCell ref="J5:J6"/>
    <mergeCell ref="K5: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zoomScale="120" zoomScaleNormal="120" workbookViewId="0">
      <selection activeCell="E45" sqref="E45"/>
    </sheetView>
  </sheetViews>
  <sheetFormatPr defaultColWidth="9" defaultRowHeight="15"/>
  <cols>
    <col min="1" max="1" width="4.25" style="8" customWidth="1"/>
    <col min="2" max="2" width="9" style="8"/>
    <col min="3" max="3" width="12" style="8" customWidth="1"/>
    <col min="4" max="4" width="9.75" style="8" customWidth="1"/>
    <col min="5" max="6" width="7.875" style="8" customWidth="1"/>
    <col min="7" max="7" width="10.5" style="8" customWidth="1"/>
    <col min="8" max="8" width="10.625" style="8" customWidth="1"/>
    <col min="9" max="9" width="12" style="8" customWidth="1"/>
    <col min="10" max="10" width="7.5" style="8" customWidth="1"/>
    <col min="11" max="11" width="13" style="8" customWidth="1"/>
    <col min="12" max="16384" width="9" style="8"/>
  </cols>
  <sheetData>
    <row r="1" spans="1:11" ht="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1">
      <c r="A2" s="2" t="s">
        <v>37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1">
      <c r="A3" s="2" t="s">
        <v>33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1">
      <c r="A4" s="3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1">
      <c r="A5" s="11" t="s">
        <v>1</v>
      </c>
      <c r="B5" s="11"/>
      <c r="C5" s="11"/>
      <c r="D5" s="10" t="s">
        <v>2</v>
      </c>
      <c r="E5" s="10"/>
      <c r="F5" s="10"/>
      <c r="G5" s="10"/>
      <c r="H5" s="10"/>
      <c r="I5" s="11" t="s">
        <v>8</v>
      </c>
      <c r="J5" s="11" t="s">
        <v>13</v>
      </c>
      <c r="K5" s="11" t="s">
        <v>9</v>
      </c>
    </row>
    <row r="6" spans="1:11" ht="21">
      <c r="A6" s="11"/>
      <c r="B6" s="11"/>
      <c r="C6" s="11"/>
      <c r="D6" s="9" t="s">
        <v>3</v>
      </c>
      <c r="E6" s="9" t="s">
        <v>4</v>
      </c>
      <c r="F6" s="9" t="s">
        <v>5</v>
      </c>
      <c r="G6" s="9" t="s">
        <v>6</v>
      </c>
      <c r="H6" s="9" t="s">
        <v>7</v>
      </c>
      <c r="I6" s="11"/>
      <c r="J6" s="11"/>
      <c r="K6" s="11"/>
    </row>
    <row r="7" spans="1:11" ht="21">
      <c r="A7" s="24" t="s">
        <v>16</v>
      </c>
      <c r="B7" s="25" t="s">
        <v>188</v>
      </c>
      <c r="C7" s="26" t="s">
        <v>27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1">
      <c r="A8" s="27" t="s">
        <v>16</v>
      </c>
      <c r="B8" s="28" t="s">
        <v>189</v>
      </c>
      <c r="C8" s="29" t="s">
        <v>190</v>
      </c>
      <c r="D8" s="7"/>
      <c r="E8" s="7"/>
      <c r="F8" s="7"/>
      <c r="G8" s="7"/>
      <c r="H8" s="7"/>
      <c r="I8" s="6">
        <f t="shared" ref="I8:I44" si="0">SUM(D8:H8)</f>
        <v>0</v>
      </c>
      <c r="J8" s="6">
        <f t="shared" ref="J8:J45" si="1">AVERAGE(I8)/5</f>
        <v>0</v>
      </c>
      <c r="K8" s="6" t="b">
        <f t="shared" ref="K8:K45" si="2">IF(J8&gt;3,"ดีมาก",IF(J8&gt;2,"ดี",IF(J8&gt;1,"พอใช้",IF(J8&gt;0,"ปรับปรุง"))))</f>
        <v>0</v>
      </c>
    </row>
    <row r="9" spans="1:11" ht="21">
      <c r="A9" s="27" t="s">
        <v>16</v>
      </c>
      <c r="B9" s="28" t="s">
        <v>191</v>
      </c>
      <c r="C9" s="29" t="s">
        <v>192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1">
      <c r="A10" s="27" t="s">
        <v>16</v>
      </c>
      <c r="B10" s="28" t="s">
        <v>19</v>
      </c>
      <c r="C10" s="29" t="s">
        <v>29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1">
      <c r="A11" s="27" t="s">
        <v>16</v>
      </c>
      <c r="B11" s="28" t="s">
        <v>193</v>
      </c>
      <c r="C11" s="29" t="s">
        <v>194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1">
      <c r="A12" s="27" t="s">
        <v>16</v>
      </c>
      <c r="B12" s="28" t="s">
        <v>28</v>
      </c>
      <c r="C12" s="29" t="s">
        <v>195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1">
      <c r="A13" s="27" t="s">
        <v>16</v>
      </c>
      <c r="B13" s="28" t="s">
        <v>196</v>
      </c>
      <c r="C13" s="29" t="s">
        <v>67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1">
      <c r="A14" s="27" t="s">
        <v>16</v>
      </c>
      <c r="B14" s="28" t="s">
        <v>197</v>
      </c>
      <c r="C14" s="29" t="s">
        <v>116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1">
      <c r="A15" s="27" t="s">
        <v>16</v>
      </c>
      <c r="B15" s="28" t="s">
        <v>198</v>
      </c>
      <c r="C15" s="29" t="s">
        <v>199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1">
      <c r="A16" s="27" t="s">
        <v>16</v>
      </c>
      <c r="B16" s="28" t="s">
        <v>200</v>
      </c>
      <c r="C16" s="29" t="s">
        <v>60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1">
      <c r="A17" s="27" t="s">
        <v>16</v>
      </c>
      <c r="B17" s="28" t="s">
        <v>201</v>
      </c>
      <c r="C17" s="29" t="s">
        <v>202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1">
      <c r="A18" s="27" t="s">
        <v>16</v>
      </c>
      <c r="B18" s="28" t="s">
        <v>203</v>
      </c>
      <c r="C18" s="29" t="s">
        <v>204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1">
      <c r="A19" s="27" t="s">
        <v>16</v>
      </c>
      <c r="B19" s="28" t="s">
        <v>107</v>
      </c>
      <c r="C19" s="29" t="s">
        <v>205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1">
      <c r="A20" s="27" t="s">
        <v>16</v>
      </c>
      <c r="B20" s="28" t="s">
        <v>206</v>
      </c>
      <c r="C20" s="29" t="s">
        <v>207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1">
      <c r="A21" s="27" t="s">
        <v>16</v>
      </c>
      <c r="B21" s="28" t="s">
        <v>26</v>
      </c>
      <c r="C21" s="29" t="s">
        <v>208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3.25" customHeight="1">
      <c r="A22" s="27" t="s">
        <v>16</v>
      </c>
      <c r="B22" s="28" t="s">
        <v>209</v>
      </c>
      <c r="C22" s="29" t="s">
        <v>210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3.25" customHeight="1">
      <c r="A23" s="27" t="s">
        <v>16</v>
      </c>
      <c r="B23" s="28" t="s">
        <v>211</v>
      </c>
      <c r="C23" s="29" t="s">
        <v>212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3.25" customHeight="1">
      <c r="A24" s="27" t="s">
        <v>16</v>
      </c>
      <c r="B24" s="28" t="s">
        <v>213</v>
      </c>
      <c r="C24" s="29" t="s">
        <v>214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3.25" customHeight="1">
      <c r="A25" s="27" t="s">
        <v>16</v>
      </c>
      <c r="B25" s="28" t="s">
        <v>35</v>
      </c>
      <c r="C25" s="29" t="s">
        <v>215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3.25" customHeight="1">
      <c r="A26" s="27" t="s">
        <v>16</v>
      </c>
      <c r="B26" s="28" t="s">
        <v>216</v>
      </c>
      <c r="C26" s="29" t="s">
        <v>217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1">
      <c r="A27" s="27" t="s">
        <v>16</v>
      </c>
      <c r="B27" s="28" t="s">
        <v>218</v>
      </c>
      <c r="C27" s="29" t="s">
        <v>219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1">
      <c r="A28" s="27" t="s">
        <v>20</v>
      </c>
      <c r="B28" s="28" t="s">
        <v>54</v>
      </c>
      <c r="C28" s="29" t="s">
        <v>220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1">
      <c r="A29" s="27" t="s">
        <v>20</v>
      </c>
      <c r="B29" s="28" t="s">
        <v>221</v>
      </c>
      <c r="C29" s="29" t="s">
        <v>222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1">
      <c r="A30" s="27" t="s">
        <v>20</v>
      </c>
      <c r="B30" s="28" t="s">
        <v>223</v>
      </c>
      <c r="C30" s="29" t="s">
        <v>224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1">
      <c r="A31" s="27" t="s">
        <v>20</v>
      </c>
      <c r="B31" s="28" t="s">
        <v>225</v>
      </c>
      <c r="C31" s="29" t="s">
        <v>192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1">
      <c r="A32" s="27" t="s">
        <v>20</v>
      </c>
      <c r="B32" s="28" t="s">
        <v>226</v>
      </c>
      <c r="C32" s="29" t="s">
        <v>227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1">
      <c r="A33" s="27" t="s">
        <v>20</v>
      </c>
      <c r="B33" s="28" t="s">
        <v>228</v>
      </c>
      <c r="C33" s="29" t="s">
        <v>229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1">
      <c r="A34" s="27" t="s">
        <v>20</v>
      </c>
      <c r="B34" s="28" t="s">
        <v>230</v>
      </c>
      <c r="C34" s="29" t="s">
        <v>59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1">
      <c r="A35" s="27" t="s">
        <v>20</v>
      </c>
      <c r="B35" s="28" t="s">
        <v>231</v>
      </c>
      <c r="C35" s="29" t="s">
        <v>232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1">
      <c r="A36" s="27" t="s">
        <v>20</v>
      </c>
      <c r="B36" s="28" t="s">
        <v>233</v>
      </c>
      <c r="C36" s="29" t="s">
        <v>49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1">
      <c r="A37" s="27" t="s">
        <v>20</v>
      </c>
      <c r="B37" s="28" t="s">
        <v>234</v>
      </c>
      <c r="C37" s="29" t="s">
        <v>235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1">
      <c r="A38" s="27" t="s">
        <v>20</v>
      </c>
      <c r="B38" s="28" t="s">
        <v>236</v>
      </c>
      <c r="C38" s="29" t="s">
        <v>237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1">
      <c r="A39" s="27" t="s">
        <v>20</v>
      </c>
      <c r="B39" s="28" t="s">
        <v>238</v>
      </c>
      <c r="C39" s="29" t="s">
        <v>239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1">
      <c r="A40" s="27" t="s">
        <v>20</v>
      </c>
      <c r="B40" s="28" t="s">
        <v>240</v>
      </c>
      <c r="C40" s="29" t="s">
        <v>68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1">
      <c r="A41" s="27" t="s">
        <v>20</v>
      </c>
      <c r="B41" s="28" t="s">
        <v>241</v>
      </c>
      <c r="C41" s="29" t="s">
        <v>242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1" ht="21">
      <c r="A42" s="30" t="s">
        <v>20</v>
      </c>
      <c r="B42" s="31" t="s">
        <v>243</v>
      </c>
      <c r="C42" s="32" t="s">
        <v>244</v>
      </c>
      <c r="D42" s="7"/>
      <c r="E42" s="7"/>
      <c r="F42" s="7"/>
      <c r="G42" s="7"/>
      <c r="H42" s="7"/>
      <c r="I42" s="6">
        <f t="shared" si="0"/>
        <v>0</v>
      </c>
      <c r="J42" s="6">
        <f t="shared" si="1"/>
        <v>0</v>
      </c>
      <c r="K42" s="6" t="b">
        <f t="shared" si="2"/>
        <v>0</v>
      </c>
    </row>
    <row r="43" spans="1:11" ht="21">
      <c r="A43" s="33" t="s">
        <v>20</v>
      </c>
      <c r="B43" s="34" t="s">
        <v>245</v>
      </c>
      <c r="C43" s="35" t="s">
        <v>246</v>
      </c>
      <c r="D43" s="7"/>
      <c r="E43" s="7"/>
      <c r="F43" s="7"/>
      <c r="G43" s="7"/>
      <c r="H43" s="7"/>
      <c r="I43" s="6">
        <f t="shared" si="0"/>
        <v>0</v>
      </c>
      <c r="J43" s="6">
        <f t="shared" si="1"/>
        <v>0</v>
      </c>
      <c r="K43" s="6" t="b">
        <f t="shared" si="2"/>
        <v>0</v>
      </c>
    </row>
    <row r="44" spans="1:11" ht="21">
      <c r="A44" s="33" t="s">
        <v>20</v>
      </c>
      <c r="B44" s="34" t="s">
        <v>247</v>
      </c>
      <c r="C44" s="35" t="s">
        <v>248</v>
      </c>
      <c r="D44" s="7"/>
      <c r="E44" s="7"/>
      <c r="F44" s="7"/>
      <c r="G44" s="7"/>
      <c r="H44" s="7"/>
      <c r="I44" s="6">
        <f t="shared" si="0"/>
        <v>0</v>
      </c>
      <c r="J44" s="6">
        <f t="shared" si="1"/>
        <v>0</v>
      </c>
      <c r="K44" s="6" t="b">
        <f t="shared" si="2"/>
        <v>0</v>
      </c>
    </row>
    <row r="45" spans="1:11" ht="21">
      <c r="A45" s="41" t="s">
        <v>20</v>
      </c>
      <c r="B45" s="42" t="s">
        <v>249</v>
      </c>
      <c r="C45" s="43" t="s">
        <v>250</v>
      </c>
      <c r="D45" s="7"/>
      <c r="E45" s="7"/>
      <c r="F45" s="7"/>
      <c r="G45" s="7"/>
      <c r="H45" s="7"/>
      <c r="I45" s="6">
        <f>SUM(D45:H45)</f>
        <v>0</v>
      </c>
      <c r="J45" s="6">
        <f t="shared" si="1"/>
        <v>0</v>
      </c>
      <c r="K45" s="6" t="b">
        <f t="shared" si="2"/>
        <v>0</v>
      </c>
    </row>
    <row r="46" spans="1:11" ht="21">
      <c r="A46" s="6"/>
      <c r="B46" s="6"/>
      <c r="C46" s="2" t="s">
        <v>14</v>
      </c>
      <c r="D46" s="2">
        <f>COUNTIF(D7:D45,"=4")</f>
        <v>0</v>
      </c>
      <c r="E46" s="2">
        <f>COUNTIF(E7:E45,"=4")</f>
        <v>0</v>
      </c>
      <c r="F46" s="2">
        <f>COUNTIF(F7:F45,"=4")</f>
        <v>0</v>
      </c>
      <c r="G46" s="2">
        <f>COUNTIF(G7:G45,"=4")</f>
        <v>0</v>
      </c>
      <c r="H46" s="2">
        <f>COUNTIF(H7:H45,"=4")</f>
        <v>0</v>
      </c>
      <c r="I46" s="6"/>
      <c r="J46" s="6"/>
      <c r="K46" s="6"/>
    </row>
    <row r="47" spans="1:11" ht="21">
      <c r="A47" s="6"/>
      <c r="B47" s="6"/>
      <c r="C47" s="2" t="s">
        <v>10</v>
      </c>
      <c r="D47" s="2">
        <f>COUNTIF(D7:D45,"=3")</f>
        <v>0</v>
      </c>
      <c r="E47" s="2">
        <f>COUNTIF(E7:E45,"=3")</f>
        <v>0</v>
      </c>
      <c r="F47" s="2">
        <f>COUNTIF(F7:F45,"=3")</f>
        <v>0</v>
      </c>
      <c r="G47" s="2">
        <f>COUNTIF(G7:G45,"=3")</f>
        <v>0</v>
      </c>
      <c r="H47" s="2">
        <f>COUNTIF(H7:H45,"=3")</f>
        <v>0</v>
      </c>
      <c r="I47" s="6"/>
      <c r="J47" s="6"/>
      <c r="K47" s="6"/>
    </row>
    <row r="48" spans="1:11" ht="21">
      <c r="A48" s="6"/>
      <c r="B48" s="6"/>
      <c r="C48" s="2" t="s">
        <v>11</v>
      </c>
      <c r="D48" s="2">
        <f>COUNTIF(D7:D45,"=2")</f>
        <v>0</v>
      </c>
      <c r="E48" s="2">
        <f>COUNTIF(E7:E45,"=2")</f>
        <v>0</v>
      </c>
      <c r="F48" s="2">
        <f>COUNTIF(F7:F45,"=2")</f>
        <v>0</v>
      </c>
      <c r="G48" s="2">
        <f>COUNTIF(G7:G45,"=2")</f>
        <v>0</v>
      </c>
      <c r="H48" s="2">
        <f>COUNTIF(H7:H45,"=2")</f>
        <v>0</v>
      </c>
      <c r="I48" s="6"/>
      <c r="J48" s="6"/>
      <c r="K48" s="6"/>
    </row>
    <row r="49" spans="1:11" ht="21">
      <c r="A49" s="6"/>
      <c r="B49" s="6"/>
      <c r="C49" s="2" t="s">
        <v>12</v>
      </c>
      <c r="D49" s="2">
        <f>COUNTIF(D7:D45,"=1")</f>
        <v>0</v>
      </c>
      <c r="E49" s="2">
        <f>COUNTIF(E7:E45,"=1")</f>
        <v>0</v>
      </c>
      <c r="F49" s="2">
        <f>COUNTIF(F7:F45,"=1")</f>
        <v>0</v>
      </c>
      <c r="G49" s="2">
        <f>COUNTIF(G7:G45,"=1")</f>
        <v>0</v>
      </c>
      <c r="H49" s="2">
        <f>COUNTIF(H7:H45,"=1")</f>
        <v>0</v>
      </c>
      <c r="I49" s="6"/>
      <c r="J49" s="6"/>
      <c r="K49" s="6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zoomScale="120" zoomScaleNormal="120" workbookViewId="0">
      <selection activeCell="D47" sqref="D47"/>
    </sheetView>
  </sheetViews>
  <sheetFormatPr defaultRowHeight="14.25"/>
  <cols>
    <col min="1" max="1" width="4.25" customWidth="1"/>
    <col min="2" max="2" width="8.25" customWidth="1"/>
    <col min="3" max="3" width="12.125" customWidth="1"/>
    <col min="4" max="4" width="8.5" customWidth="1"/>
    <col min="5" max="5" width="6.75" customWidth="1"/>
    <col min="6" max="6" width="10.625" customWidth="1"/>
    <col min="7" max="7" width="11.25" customWidth="1"/>
    <col min="8" max="8" width="10.875" customWidth="1"/>
    <col min="9" max="9" width="11" customWidth="1"/>
    <col min="10" max="10" width="7.5" customWidth="1"/>
    <col min="11" max="11" width="12.375" customWidth="1"/>
  </cols>
  <sheetData>
    <row r="1" spans="1:11" ht="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1">
      <c r="A2" s="2" t="s">
        <v>38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1">
      <c r="A3" s="2" t="s">
        <v>33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1">
      <c r="A4" s="3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1">
      <c r="A5" s="11" t="s">
        <v>1</v>
      </c>
      <c r="B5" s="11"/>
      <c r="C5" s="11"/>
      <c r="D5" s="10" t="s">
        <v>2</v>
      </c>
      <c r="E5" s="10"/>
      <c r="F5" s="10"/>
      <c r="G5" s="10"/>
      <c r="H5" s="10"/>
      <c r="I5" s="11" t="s">
        <v>8</v>
      </c>
      <c r="J5" s="11" t="s">
        <v>13</v>
      </c>
      <c r="K5" s="11" t="s">
        <v>9</v>
      </c>
    </row>
    <row r="6" spans="1:11" ht="21">
      <c r="A6" s="11"/>
      <c r="B6" s="11"/>
      <c r="C6" s="11"/>
      <c r="D6" s="9" t="s">
        <v>3</v>
      </c>
      <c r="E6" s="9" t="s">
        <v>4</v>
      </c>
      <c r="F6" s="9" t="s">
        <v>5</v>
      </c>
      <c r="G6" s="9" t="s">
        <v>6</v>
      </c>
      <c r="H6" s="9" t="s">
        <v>7</v>
      </c>
      <c r="I6" s="11"/>
      <c r="J6" s="11"/>
      <c r="K6" s="11"/>
    </row>
    <row r="7" spans="1:11" ht="21">
      <c r="A7" s="15" t="s">
        <v>16</v>
      </c>
      <c r="B7" s="16" t="s">
        <v>251</v>
      </c>
      <c r="C7" s="37" t="s">
        <v>252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1">
      <c r="A8" s="17" t="s">
        <v>16</v>
      </c>
      <c r="B8" s="18" t="s">
        <v>253</v>
      </c>
      <c r="C8" s="38" t="s">
        <v>254</v>
      </c>
      <c r="D8" s="7"/>
      <c r="E8" s="7"/>
      <c r="F8" s="7"/>
      <c r="G8" s="7"/>
      <c r="H8" s="7"/>
      <c r="I8" s="6">
        <f t="shared" ref="I8:I45" si="0">SUM(D8:H8)</f>
        <v>0</v>
      </c>
      <c r="J8" s="6">
        <f t="shared" ref="J8:J43" si="1">AVERAGE(I8)/5</f>
        <v>0</v>
      </c>
      <c r="K8" s="6" t="b">
        <f t="shared" ref="K8:K46" si="2">IF(J8&gt;3,"ดีมาก",IF(J8&gt;2,"ดี",IF(J8&gt;1,"พอใช้",IF(J8&gt;0,"ปรับปรุง"))))</f>
        <v>0</v>
      </c>
    </row>
    <row r="9" spans="1:11" ht="21">
      <c r="A9" s="17" t="s">
        <v>16</v>
      </c>
      <c r="B9" s="18" t="s">
        <v>255</v>
      </c>
      <c r="C9" s="38" t="s">
        <v>256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1">
      <c r="A10" s="17" t="s">
        <v>16</v>
      </c>
      <c r="B10" s="18" t="s">
        <v>257</v>
      </c>
      <c r="C10" s="38" t="s">
        <v>258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1">
      <c r="A11" s="17" t="s">
        <v>16</v>
      </c>
      <c r="B11" s="18" t="s">
        <v>259</v>
      </c>
      <c r="C11" s="38" t="s">
        <v>260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1">
      <c r="A12" s="17" t="s">
        <v>16</v>
      </c>
      <c r="B12" s="18" t="s">
        <v>19</v>
      </c>
      <c r="C12" s="38" t="s">
        <v>261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1">
      <c r="A13" s="17" t="s">
        <v>16</v>
      </c>
      <c r="B13" s="18" t="s">
        <v>262</v>
      </c>
      <c r="C13" s="38" t="s">
        <v>263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1">
      <c r="A14" s="17" t="s">
        <v>16</v>
      </c>
      <c r="B14" s="18" t="s">
        <v>264</v>
      </c>
      <c r="C14" s="38" t="s">
        <v>265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1">
      <c r="A15" s="17" t="s">
        <v>16</v>
      </c>
      <c r="B15" s="18" t="s">
        <v>266</v>
      </c>
      <c r="C15" s="38" t="s">
        <v>267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1">
      <c r="A16" s="17" t="s">
        <v>16</v>
      </c>
      <c r="B16" s="18" t="s">
        <v>113</v>
      </c>
      <c r="C16" s="38" t="s">
        <v>268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1">
      <c r="A17" s="17" t="s">
        <v>16</v>
      </c>
      <c r="B17" s="18" t="s">
        <v>269</v>
      </c>
      <c r="C17" s="38" t="s">
        <v>270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1">
      <c r="A18" s="17" t="s">
        <v>16</v>
      </c>
      <c r="B18" s="18" t="s">
        <v>271</v>
      </c>
      <c r="C18" s="38" t="s">
        <v>272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1">
      <c r="A19" s="17" t="s">
        <v>16</v>
      </c>
      <c r="B19" s="18" t="s">
        <v>273</v>
      </c>
      <c r="C19" s="38" t="s">
        <v>274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1">
      <c r="A20" s="17" t="s">
        <v>16</v>
      </c>
      <c r="B20" s="18" t="s">
        <v>275</v>
      </c>
      <c r="C20" s="38" t="s">
        <v>276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1">
      <c r="A21" s="17" t="s">
        <v>16</v>
      </c>
      <c r="B21" s="18" t="s">
        <v>89</v>
      </c>
      <c r="C21" s="38" t="s">
        <v>277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1">
      <c r="A22" s="17" t="s">
        <v>16</v>
      </c>
      <c r="B22" s="18" t="s">
        <v>252</v>
      </c>
      <c r="C22" s="38" t="s">
        <v>278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1">
      <c r="A23" s="17" t="s">
        <v>16</v>
      </c>
      <c r="B23" s="18" t="s">
        <v>279</v>
      </c>
      <c r="C23" s="38" t="s">
        <v>280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1">
      <c r="A24" s="17" t="s">
        <v>16</v>
      </c>
      <c r="B24" s="18" t="s">
        <v>281</v>
      </c>
      <c r="C24" s="38" t="s">
        <v>23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1">
      <c r="A25" s="17" t="s">
        <v>16</v>
      </c>
      <c r="B25" s="18" t="s">
        <v>282</v>
      </c>
      <c r="C25" s="38" t="s">
        <v>283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1">
      <c r="A26" s="17" t="s">
        <v>20</v>
      </c>
      <c r="B26" s="18" t="s">
        <v>284</v>
      </c>
      <c r="C26" s="38" t="s">
        <v>285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1">
      <c r="A27" s="17" t="s">
        <v>20</v>
      </c>
      <c r="B27" s="18" t="s">
        <v>286</v>
      </c>
      <c r="C27" s="38" t="s">
        <v>287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1">
      <c r="A28" s="17" t="s">
        <v>20</v>
      </c>
      <c r="B28" s="18" t="s">
        <v>288</v>
      </c>
      <c r="C28" s="38" t="s">
        <v>81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1">
      <c r="A29" s="17" t="s">
        <v>20</v>
      </c>
      <c r="B29" s="18" t="s">
        <v>289</v>
      </c>
      <c r="C29" s="38" t="s">
        <v>120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1">
      <c r="A30" s="17" t="s">
        <v>20</v>
      </c>
      <c r="B30" s="18" t="s">
        <v>290</v>
      </c>
      <c r="C30" s="38" t="s">
        <v>291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1">
      <c r="A31" s="17" t="s">
        <v>20</v>
      </c>
      <c r="B31" s="18" t="s">
        <v>292</v>
      </c>
      <c r="C31" s="38" t="s">
        <v>112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1">
      <c r="A32" s="17" t="s">
        <v>20</v>
      </c>
      <c r="B32" s="18" t="s">
        <v>293</v>
      </c>
      <c r="C32" s="38" t="s">
        <v>294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1">
      <c r="A33" s="17" t="s">
        <v>20</v>
      </c>
      <c r="B33" s="18" t="s">
        <v>295</v>
      </c>
      <c r="C33" s="38" t="s">
        <v>296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1">
      <c r="A34" s="17" t="s">
        <v>20</v>
      </c>
      <c r="B34" s="18" t="s">
        <v>297</v>
      </c>
      <c r="C34" s="38" t="s">
        <v>298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1">
      <c r="A35" s="17" t="s">
        <v>20</v>
      </c>
      <c r="B35" s="18" t="s">
        <v>76</v>
      </c>
      <c r="C35" s="38" t="s">
        <v>299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1">
      <c r="A36" s="17" t="s">
        <v>20</v>
      </c>
      <c r="B36" s="18" t="s">
        <v>300</v>
      </c>
      <c r="C36" s="38" t="s">
        <v>301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1">
      <c r="A37" s="17" t="s">
        <v>20</v>
      </c>
      <c r="B37" s="18" t="s">
        <v>302</v>
      </c>
      <c r="C37" s="38" t="s">
        <v>303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1">
      <c r="A38" s="17" t="s">
        <v>20</v>
      </c>
      <c r="B38" s="18" t="s">
        <v>304</v>
      </c>
      <c r="C38" s="38" t="s">
        <v>305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1">
      <c r="A39" s="17" t="s">
        <v>20</v>
      </c>
      <c r="B39" s="18" t="s">
        <v>306</v>
      </c>
      <c r="C39" s="38" t="s">
        <v>307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1">
      <c r="A40" s="17" t="s">
        <v>20</v>
      </c>
      <c r="B40" s="18" t="s">
        <v>308</v>
      </c>
      <c r="C40" s="38" t="s">
        <v>309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1">
      <c r="A41" s="17" t="s">
        <v>20</v>
      </c>
      <c r="B41" s="18" t="s">
        <v>310</v>
      </c>
      <c r="C41" s="38" t="s">
        <v>106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1" ht="21">
      <c r="A42" s="17" t="s">
        <v>20</v>
      </c>
      <c r="B42" s="18" t="s">
        <v>103</v>
      </c>
      <c r="C42" s="38" t="s">
        <v>49</v>
      </c>
      <c r="D42" s="7"/>
      <c r="E42" s="7"/>
      <c r="F42" s="7"/>
      <c r="G42" s="7"/>
      <c r="H42" s="7"/>
      <c r="I42" s="6">
        <f t="shared" si="0"/>
        <v>0</v>
      </c>
      <c r="J42" s="6">
        <f t="shared" si="1"/>
        <v>0</v>
      </c>
      <c r="K42" s="6" t="b">
        <f t="shared" si="2"/>
        <v>0</v>
      </c>
    </row>
    <row r="43" spans="1:11" ht="21">
      <c r="A43" s="17" t="s">
        <v>20</v>
      </c>
      <c r="B43" s="18" t="s">
        <v>311</v>
      </c>
      <c r="C43" s="38" t="s">
        <v>312</v>
      </c>
      <c r="D43" s="7"/>
      <c r="E43" s="7"/>
      <c r="F43" s="7"/>
      <c r="G43" s="7"/>
      <c r="H43" s="7"/>
      <c r="I43" s="6">
        <f t="shared" si="0"/>
        <v>0</v>
      </c>
      <c r="J43" s="6">
        <f t="shared" si="1"/>
        <v>0</v>
      </c>
      <c r="K43" s="6" t="b">
        <f t="shared" si="2"/>
        <v>0</v>
      </c>
    </row>
    <row r="44" spans="1:11" ht="21">
      <c r="A44" s="17" t="s">
        <v>20</v>
      </c>
      <c r="B44" s="18" t="s">
        <v>313</v>
      </c>
      <c r="C44" s="38" t="s">
        <v>115</v>
      </c>
      <c r="D44" s="7"/>
      <c r="E44" s="7"/>
      <c r="F44" s="7"/>
      <c r="G44" s="7"/>
      <c r="H44" s="7"/>
      <c r="I44" s="6">
        <f t="shared" si="0"/>
        <v>0</v>
      </c>
      <c r="J44" s="6">
        <f>AVERAGE(I44)/5</f>
        <v>0</v>
      </c>
      <c r="K44" s="6" t="b">
        <f t="shared" si="2"/>
        <v>0</v>
      </c>
    </row>
    <row r="45" spans="1:11" ht="21">
      <c r="A45" s="17" t="s">
        <v>20</v>
      </c>
      <c r="B45" s="18" t="s">
        <v>314</v>
      </c>
      <c r="C45" s="38" t="s">
        <v>315</v>
      </c>
      <c r="D45" s="7"/>
      <c r="E45" s="7"/>
      <c r="F45" s="7"/>
      <c r="G45" s="7"/>
      <c r="H45" s="7"/>
      <c r="I45" s="6">
        <f t="shared" si="0"/>
        <v>0</v>
      </c>
      <c r="J45" s="6">
        <f>AVERAGE(I45)/5</f>
        <v>0</v>
      </c>
      <c r="K45" s="6" t="b">
        <f t="shared" si="2"/>
        <v>0</v>
      </c>
    </row>
    <row r="46" spans="1:11" ht="21">
      <c r="A46" s="39" t="s">
        <v>20</v>
      </c>
      <c r="B46" s="40" t="s">
        <v>316</v>
      </c>
      <c r="C46" s="40" t="s">
        <v>317</v>
      </c>
      <c r="D46" s="7"/>
      <c r="E46" s="7"/>
      <c r="F46" s="7"/>
      <c r="G46" s="7"/>
      <c r="H46" s="7"/>
      <c r="I46" s="6">
        <f>SUM(D46:H46)</f>
        <v>0</v>
      </c>
      <c r="J46" s="6">
        <f>AVERAGE(I46)/5</f>
        <v>0</v>
      </c>
      <c r="K46" s="6" t="b">
        <f t="shared" si="2"/>
        <v>0</v>
      </c>
    </row>
    <row r="47" spans="1:11" ht="21">
      <c r="A47" s="6"/>
      <c r="B47" s="6"/>
      <c r="C47" s="2" t="s">
        <v>14</v>
      </c>
      <c r="D47" s="2">
        <f>COUNTIF(D7:D46,"=4")</f>
        <v>0</v>
      </c>
      <c r="E47" s="2">
        <f>COUNTIF(E7:E46,"=4")</f>
        <v>0</v>
      </c>
      <c r="F47" s="2">
        <f>COUNTIF(F7:F46,"=4")</f>
        <v>0</v>
      </c>
      <c r="G47" s="2">
        <f>COUNTIF(G7:G46,"=4")</f>
        <v>0</v>
      </c>
      <c r="H47" s="2">
        <f>COUNTIF(H7:H46,"=4")</f>
        <v>0</v>
      </c>
      <c r="I47" s="6"/>
      <c r="J47" s="6"/>
      <c r="K47" s="6"/>
    </row>
    <row r="48" spans="1:11" ht="21">
      <c r="A48" s="6"/>
      <c r="B48" s="6"/>
      <c r="C48" s="2" t="s">
        <v>10</v>
      </c>
      <c r="D48" s="2">
        <f>COUNTIF(D7:D46,"=3")</f>
        <v>0</v>
      </c>
      <c r="E48" s="2">
        <f>COUNTIF(E7:E46,"=3")</f>
        <v>0</v>
      </c>
      <c r="F48" s="2">
        <f>COUNTIF(F7:F46,"=3")</f>
        <v>0</v>
      </c>
      <c r="G48" s="2">
        <f>COUNTIF(G7:G46,"=3")</f>
        <v>0</v>
      </c>
      <c r="H48" s="2">
        <f>COUNTIF(H7:H46,"=3")</f>
        <v>0</v>
      </c>
      <c r="I48" s="6"/>
      <c r="J48" s="6"/>
      <c r="K48" s="6"/>
    </row>
    <row r="49" spans="1:11" ht="21">
      <c r="A49" s="6"/>
      <c r="B49" s="6"/>
      <c r="C49" s="2" t="s">
        <v>11</v>
      </c>
      <c r="D49" s="2">
        <f>COUNTIF(D7:D46,"=2")</f>
        <v>0</v>
      </c>
      <c r="E49" s="2">
        <f>COUNTIF(E7:E46,"=2")</f>
        <v>0</v>
      </c>
      <c r="F49" s="2">
        <f>COUNTIF(F7:F46,"=2")</f>
        <v>0</v>
      </c>
      <c r="G49" s="2">
        <f>COUNTIF(G7:G46,"=2")</f>
        <v>0</v>
      </c>
      <c r="H49" s="2">
        <f>COUNTIF(H7:H46,"=2")</f>
        <v>0</v>
      </c>
      <c r="I49" s="6"/>
      <c r="J49" s="6"/>
      <c r="K49" s="6"/>
    </row>
    <row r="50" spans="1:11" ht="21">
      <c r="A50" s="6"/>
      <c r="B50" s="6"/>
      <c r="C50" s="2" t="s">
        <v>12</v>
      </c>
      <c r="D50" s="2">
        <f>COUNTIF(D7:D46,"=1")</f>
        <v>0</v>
      </c>
      <c r="E50" s="2">
        <f>COUNTIF(E7:E46,"=1")</f>
        <v>0</v>
      </c>
      <c r="F50" s="2">
        <f>COUNTIF(F7:F46,"=1")</f>
        <v>0</v>
      </c>
      <c r="G50" s="2">
        <f>COUNTIF(G7:G46,"=1")</f>
        <v>0</v>
      </c>
      <c r="H50" s="2">
        <f>COUNTIF(H7:H46,"=1")</f>
        <v>0</v>
      </c>
      <c r="I50" s="6"/>
      <c r="J50" s="6"/>
      <c r="K50" s="6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zoomScale="120" zoomScaleNormal="120" workbookViewId="0">
      <selection activeCell="D47" sqref="D47"/>
    </sheetView>
  </sheetViews>
  <sheetFormatPr defaultRowHeight="14.25"/>
  <cols>
    <col min="1" max="1" width="4.5" customWidth="1"/>
    <col min="2" max="2" width="8.75" customWidth="1"/>
    <col min="3" max="3" width="11.75" customWidth="1"/>
    <col min="4" max="4" width="9.625" customWidth="1"/>
    <col min="5" max="5" width="7" customWidth="1"/>
    <col min="6" max="7" width="8.875" customWidth="1"/>
    <col min="8" max="8" width="10" customWidth="1"/>
    <col min="9" max="9" width="9.75" customWidth="1"/>
    <col min="10" max="10" width="5" customWidth="1"/>
    <col min="11" max="11" width="12.375" customWidth="1"/>
  </cols>
  <sheetData>
    <row r="1" spans="1:11" ht="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1">
      <c r="A2" s="2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1">
      <c r="A3" s="2" t="s">
        <v>33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1">
      <c r="A4" s="3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1">
      <c r="A5" s="11" t="s">
        <v>1</v>
      </c>
      <c r="B5" s="11"/>
      <c r="C5" s="11"/>
      <c r="D5" s="10" t="s">
        <v>2</v>
      </c>
      <c r="E5" s="10"/>
      <c r="F5" s="10"/>
      <c r="G5" s="10"/>
      <c r="H5" s="10"/>
      <c r="I5" s="11" t="s">
        <v>8</v>
      </c>
      <c r="J5" s="11" t="s">
        <v>13</v>
      </c>
      <c r="K5" s="11" t="s">
        <v>9</v>
      </c>
    </row>
    <row r="6" spans="1:11" ht="21">
      <c r="A6" s="11"/>
      <c r="B6" s="11"/>
      <c r="C6" s="11"/>
      <c r="D6" s="9" t="s">
        <v>3</v>
      </c>
      <c r="E6" s="9" t="s">
        <v>4</v>
      </c>
      <c r="F6" s="9" t="s">
        <v>5</v>
      </c>
      <c r="G6" s="9" t="s">
        <v>6</v>
      </c>
      <c r="H6" s="9" t="s">
        <v>7</v>
      </c>
      <c r="I6" s="11"/>
      <c r="J6" s="11"/>
      <c r="K6" s="11"/>
    </row>
    <row r="7" spans="1:11" ht="21">
      <c r="A7" s="24" t="s">
        <v>16</v>
      </c>
      <c r="B7" s="25" t="s">
        <v>318</v>
      </c>
      <c r="C7" s="26" t="s">
        <v>319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1">
      <c r="A8" s="27" t="s">
        <v>16</v>
      </c>
      <c r="B8" s="28" t="s">
        <v>257</v>
      </c>
      <c r="C8" s="29" t="s">
        <v>320</v>
      </c>
      <c r="D8" s="7"/>
      <c r="E8" s="7"/>
      <c r="F8" s="7"/>
      <c r="G8" s="7"/>
      <c r="H8" s="7"/>
      <c r="I8" s="6">
        <f t="shared" ref="I8:I44" si="0">SUM(D8:H8)</f>
        <v>0</v>
      </c>
      <c r="J8" s="6">
        <f t="shared" ref="J8:J46" si="1">AVERAGE(I8)/5</f>
        <v>0</v>
      </c>
      <c r="K8" s="6" t="b">
        <f t="shared" ref="K8:K46" si="2">IF(J8&gt;3,"ดีมาก",IF(J8&gt;2,"ดี",IF(J8&gt;1,"พอใช้",IF(J8&gt;0,"ปรับปรุง"))))</f>
        <v>0</v>
      </c>
    </row>
    <row r="9" spans="1:11" ht="21">
      <c r="A9" s="27" t="s">
        <v>16</v>
      </c>
      <c r="B9" s="28" t="s">
        <v>321</v>
      </c>
      <c r="C9" s="29" t="s">
        <v>322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1">
      <c r="A10" s="27" t="s">
        <v>16</v>
      </c>
      <c r="B10" s="28" t="s">
        <v>22</v>
      </c>
      <c r="C10" s="29" t="s">
        <v>323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1">
      <c r="A11" s="27" t="s">
        <v>16</v>
      </c>
      <c r="B11" s="28" t="s">
        <v>324</v>
      </c>
      <c r="C11" s="29" t="s">
        <v>325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1">
      <c r="A12" s="27" t="s">
        <v>16</v>
      </c>
      <c r="B12" s="28" t="s">
        <v>17</v>
      </c>
      <c r="C12" s="29" t="s">
        <v>326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1">
      <c r="A13" s="27" t="s">
        <v>16</v>
      </c>
      <c r="B13" s="28" t="s">
        <v>327</v>
      </c>
      <c r="C13" s="29" t="s">
        <v>328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1">
      <c r="A14" s="27" t="s">
        <v>16</v>
      </c>
      <c r="B14" s="28" t="s">
        <v>329</v>
      </c>
      <c r="C14" s="29" t="s">
        <v>330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1">
      <c r="A15" s="27" t="s">
        <v>16</v>
      </c>
      <c r="B15" s="28" t="s">
        <v>71</v>
      </c>
      <c r="C15" s="29" t="s">
        <v>331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1">
      <c r="A16" s="27" t="s">
        <v>16</v>
      </c>
      <c r="B16" s="28" t="s">
        <v>332</v>
      </c>
      <c r="C16" s="29" t="s">
        <v>333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1">
      <c r="A17" s="27" t="s">
        <v>16</v>
      </c>
      <c r="B17" s="28" t="s">
        <v>334</v>
      </c>
      <c r="C17" s="29" t="s">
        <v>335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1">
      <c r="A18" s="27" t="s">
        <v>16</v>
      </c>
      <c r="B18" s="28" t="s">
        <v>118</v>
      </c>
      <c r="C18" s="29" t="s">
        <v>336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1">
      <c r="A19" s="27" t="s">
        <v>16</v>
      </c>
      <c r="B19" s="28" t="s">
        <v>337</v>
      </c>
      <c r="C19" s="29" t="s">
        <v>32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1">
      <c r="A20" s="27" t="s">
        <v>16</v>
      </c>
      <c r="B20" s="28" t="s">
        <v>72</v>
      </c>
      <c r="C20" s="29" t="s">
        <v>338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1">
      <c r="A21" s="27" t="s">
        <v>16</v>
      </c>
      <c r="B21" s="28" t="s">
        <v>339</v>
      </c>
      <c r="C21" s="29" t="s">
        <v>340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1">
      <c r="A22" s="27" t="s">
        <v>16</v>
      </c>
      <c r="B22" s="28" t="s">
        <v>341</v>
      </c>
      <c r="C22" s="29" t="s">
        <v>342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1">
      <c r="A23" s="27" t="s">
        <v>16</v>
      </c>
      <c r="B23" s="28" t="s">
        <v>343</v>
      </c>
      <c r="C23" s="29" t="s">
        <v>344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1">
      <c r="A24" s="27" t="s">
        <v>16</v>
      </c>
      <c r="B24" s="28" t="s">
        <v>345</v>
      </c>
      <c r="C24" s="29" t="s">
        <v>80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1">
      <c r="A25" s="27" t="s">
        <v>16</v>
      </c>
      <c r="B25" s="28" t="s">
        <v>346</v>
      </c>
      <c r="C25" s="29" t="s">
        <v>347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1">
      <c r="A26" s="27" t="s">
        <v>16</v>
      </c>
      <c r="B26" s="28" t="s">
        <v>58</v>
      </c>
      <c r="C26" s="29" t="s">
        <v>348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1">
      <c r="A27" s="27" t="s">
        <v>20</v>
      </c>
      <c r="B27" s="28" t="s">
        <v>108</v>
      </c>
      <c r="C27" s="29" t="s">
        <v>349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1">
      <c r="A28" s="27" t="s">
        <v>20</v>
      </c>
      <c r="B28" s="28" t="s">
        <v>350</v>
      </c>
      <c r="C28" s="29" t="s">
        <v>351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1">
      <c r="A29" s="27" t="s">
        <v>20</v>
      </c>
      <c r="B29" s="28" t="s">
        <v>50</v>
      </c>
      <c r="C29" s="29" t="s">
        <v>352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1">
      <c r="A30" s="27" t="s">
        <v>20</v>
      </c>
      <c r="B30" s="28" t="s">
        <v>353</v>
      </c>
      <c r="C30" s="29" t="s">
        <v>354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1">
      <c r="A31" s="27" t="s">
        <v>20</v>
      </c>
      <c r="B31" s="28" t="s">
        <v>353</v>
      </c>
      <c r="C31" s="29" t="s">
        <v>65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1">
      <c r="A32" s="27" t="s">
        <v>20</v>
      </c>
      <c r="B32" s="28" t="s">
        <v>231</v>
      </c>
      <c r="C32" s="29" t="s">
        <v>74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1">
      <c r="A33" s="27" t="s">
        <v>20</v>
      </c>
      <c r="B33" s="28" t="s">
        <v>355</v>
      </c>
      <c r="C33" s="29" t="s">
        <v>356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1">
      <c r="A34" s="27" t="s">
        <v>20</v>
      </c>
      <c r="B34" s="28" t="s">
        <v>357</v>
      </c>
      <c r="C34" s="29" t="s">
        <v>358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1">
      <c r="A35" s="27" t="s">
        <v>20</v>
      </c>
      <c r="B35" s="28" t="s">
        <v>359</v>
      </c>
      <c r="C35" s="29" t="s">
        <v>360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1">
      <c r="A36" s="27" t="s">
        <v>20</v>
      </c>
      <c r="B36" s="28" t="s">
        <v>361</v>
      </c>
      <c r="C36" s="29" t="s">
        <v>362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1">
      <c r="A37" s="27" t="s">
        <v>20</v>
      </c>
      <c r="B37" s="28" t="s">
        <v>363</v>
      </c>
      <c r="C37" s="29" t="s">
        <v>364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1">
      <c r="A38" s="27" t="s">
        <v>20</v>
      </c>
      <c r="B38" s="28" t="s">
        <v>365</v>
      </c>
      <c r="C38" s="29" t="s">
        <v>366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1">
      <c r="A39" s="27" t="s">
        <v>20</v>
      </c>
      <c r="B39" s="28" t="s">
        <v>367</v>
      </c>
      <c r="C39" s="29" t="s">
        <v>32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1">
      <c r="A40" s="27" t="s">
        <v>20</v>
      </c>
      <c r="B40" s="28" t="s">
        <v>368</v>
      </c>
      <c r="C40" s="29" t="s">
        <v>369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1">
      <c r="A41" s="27" t="s">
        <v>20</v>
      </c>
      <c r="B41" s="28" t="s">
        <v>370</v>
      </c>
      <c r="C41" s="29" t="s">
        <v>371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1" ht="21">
      <c r="A42" s="27" t="s">
        <v>20</v>
      </c>
      <c r="B42" s="28" t="s">
        <v>372</v>
      </c>
      <c r="C42" s="29" t="s">
        <v>373</v>
      </c>
      <c r="D42" s="7"/>
      <c r="E42" s="7"/>
      <c r="F42" s="7"/>
      <c r="G42" s="7"/>
      <c r="H42" s="7"/>
      <c r="I42" s="6">
        <f t="shared" si="0"/>
        <v>0</v>
      </c>
      <c r="J42" s="6">
        <f t="shared" si="1"/>
        <v>0</v>
      </c>
      <c r="K42" s="6" t="b">
        <f t="shared" si="2"/>
        <v>0</v>
      </c>
    </row>
    <row r="43" spans="1:11" ht="21">
      <c r="A43" s="27" t="s">
        <v>20</v>
      </c>
      <c r="B43" s="28" t="s">
        <v>374</v>
      </c>
      <c r="C43" s="29" t="s">
        <v>317</v>
      </c>
      <c r="D43" s="7"/>
      <c r="E43" s="7"/>
      <c r="F43" s="7"/>
      <c r="G43" s="7"/>
      <c r="H43" s="7"/>
      <c r="I43" s="6">
        <f t="shared" si="0"/>
        <v>0</v>
      </c>
      <c r="J43" s="6">
        <f t="shared" si="1"/>
        <v>0</v>
      </c>
      <c r="K43" s="6" t="b">
        <f t="shared" si="2"/>
        <v>0</v>
      </c>
    </row>
    <row r="44" spans="1:11" ht="21">
      <c r="A44" s="27" t="s">
        <v>20</v>
      </c>
      <c r="B44" s="28" t="s">
        <v>375</v>
      </c>
      <c r="C44" s="29" t="s">
        <v>376</v>
      </c>
      <c r="D44" s="7"/>
      <c r="E44" s="7"/>
      <c r="F44" s="7"/>
      <c r="G44" s="7"/>
      <c r="H44" s="7"/>
      <c r="I44" s="6">
        <f t="shared" si="0"/>
        <v>0</v>
      </c>
      <c r="J44" s="6">
        <f t="shared" si="1"/>
        <v>0</v>
      </c>
      <c r="K44" s="6" t="b">
        <f t="shared" si="2"/>
        <v>0</v>
      </c>
    </row>
    <row r="45" spans="1:11" ht="21">
      <c r="A45" s="27" t="s">
        <v>20</v>
      </c>
      <c r="B45" s="28" t="s">
        <v>377</v>
      </c>
      <c r="C45" s="29" t="s">
        <v>378</v>
      </c>
      <c r="D45" s="7"/>
      <c r="E45" s="7"/>
      <c r="F45" s="7"/>
      <c r="G45" s="7"/>
      <c r="H45" s="7"/>
      <c r="I45" s="6">
        <f>SUM(D45:H45)</f>
        <v>0</v>
      </c>
      <c r="J45" s="6">
        <f t="shared" si="1"/>
        <v>0</v>
      </c>
      <c r="K45" s="6" t="b">
        <f t="shared" si="2"/>
        <v>0</v>
      </c>
    </row>
    <row r="46" spans="1:11" ht="21">
      <c r="A46" s="44" t="s">
        <v>20</v>
      </c>
      <c r="B46" s="45" t="s">
        <v>94</v>
      </c>
      <c r="C46" s="46" t="s">
        <v>379</v>
      </c>
      <c r="D46" s="7"/>
      <c r="E46" s="7"/>
      <c r="F46" s="7"/>
      <c r="G46" s="7"/>
      <c r="H46" s="7"/>
      <c r="I46" s="6">
        <f>SUM(D46:H46)</f>
        <v>0</v>
      </c>
      <c r="J46" s="6">
        <f t="shared" si="1"/>
        <v>0</v>
      </c>
      <c r="K46" s="6" t="b">
        <f t="shared" si="2"/>
        <v>0</v>
      </c>
    </row>
    <row r="47" spans="1:11" ht="21">
      <c r="A47" s="6"/>
      <c r="B47" s="6"/>
      <c r="C47" s="2" t="s">
        <v>14</v>
      </c>
      <c r="D47" s="2">
        <f>COUNTIF(D7:D46,"=4")</f>
        <v>0</v>
      </c>
      <c r="E47" s="2">
        <f>COUNTIF(E7:E46,"=4")</f>
        <v>0</v>
      </c>
      <c r="F47" s="2">
        <f>COUNTIF(F7:F46,"=4")</f>
        <v>0</v>
      </c>
      <c r="G47" s="2">
        <f>COUNTIF(G7:G46,"=4")</f>
        <v>0</v>
      </c>
      <c r="H47" s="2">
        <f>COUNTIF(H7:H46,"=4")</f>
        <v>0</v>
      </c>
      <c r="I47" s="6"/>
      <c r="J47" s="6"/>
      <c r="K47" s="6"/>
    </row>
    <row r="48" spans="1:11" ht="21">
      <c r="A48" s="6"/>
      <c r="B48" s="6"/>
      <c r="C48" s="2" t="s">
        <v>10</v>
      </c>
      <c r="D48" s="2">
        <f>COUNTIF(D7:D46,"=3")</f>
        <v>0</v>
      </c>
      <c r="E48" s="2">
        <f>COUNTIF(E7:E46,"=3")</f>
        <v>0</v>
      </c>
      <c r="F48" s="2">
        <f>COUNTIF(F7:F46,"=3")</f>
        <v>0</v>
      </c>
      <c r="G48" s="2">
        <f>COUNTIF(G7:G46,"=3")</f>
        <v>0</v>
      </c>
      <c r="H48" s="2">
        <f>COUNTIF(H7:H46,"=3")</f>
        <v>0</v>
      </c>
      <c r="I48" s="6"/>
      <c r="J48" s="6"/>
      <c r="K48" s="6"/>
    </row>
    <row r="49" spans="1:11" ht="21">
      <c r="A49" s="6"/>
      <c r="B49" s="6"/>
      <c r="C49" s="2" t="s">
        <v>11</v>
      </c>
      <c r="D49" s="2">
        <f>COUNTIF(D7:D46,"=2")</f>
        <v>0</v>
      </c>
      <c r="E49" s="2">
        <f>COUNTIF(E7:E46,"=2")</f>
        <v>0</v>
      </c>
      <c r="F49" s="2">
        <f>COUNTIF(F7:F46,"=2")</f>
        <v>0</v>
      </c>
      <c r="G49" s="2">
        <f>COUNTIF(G7:G46,"=2")</f>
        <v>0</v>
      </c>
      <c r="H49" s="2">
        <f>COUNTIF(H7:H46,"=2")</f>
        <v>0</v>
      </c>
      <c r="I49" s="6"/>
      <c r="J49" s="6"/>
      <c r="K49" s="6"/>
    </row>
    <row r="50" spans="1:11" ht="21">
      <c r="A50" s="6"/>
      <c r="B50" s="6"/>
      <c r="C50" s="2" t="s">
        <v>12</v>
      </c>
      <c r="D50" s="2">
        <f>COUNTIF(D7:D46,"=1")</f>
        <v>0</v>
      </c>
      <c r="E50" s="2">
        <f>COUNTIF(E7:E46,"=1")</f>
        <v>0</v>
      </c>
      <c r="F50" s="2">
        <f>COUNTIF(F7:F46,"=1")</f>
        <v>0</v>
      </c>
      <c r="G50" s="2">
        <f>COUNTIF(G7:G46,"=1")</f>
        <v>0</v>
      </c>
      <c r="H50" s="2">
        <f>COUNTIF(H7:H46,"=1")</f>
        <v>0</v>
      </c>
      <c r="I50" s="6"/>
      <c r="J50" s="6"/>
      <c r="K50" s="6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zoomScale="120" zoomScaleNormal="120" workbookViewId="0">
      <selection activeCell="D50" sqref="D50"/>
    </sheetView>
  </sheetViews>
  <sheetFormatPr defaultRowHeight="14.25"/>
  <cols>
    <col min="1" max="1" width="4.25" customWidth="1"/>
    <col min="2" max="2" width="7.75" customWidth="1"/>
    <col min="3" max="3" width="10.75" customWidth="1"/>
    <col min="4" max="4" width="10.25" customWidth="1"/>
    <col min="5" max="5" width="6.5" customWidth="1"/>
    <col min="6" max="6" width="9" customWidth="1"/>
    <col min="7" max="7" width="9.375" customWidth="1"/>
    <col min="8" max="8" width="9.875" customWidth="1"/>
    <col min="9" max="9" width="11.375" customWidth="1"/>
    <col min="10" max="10" width="6.375" customWidth="1"/>
    <col min="11" max="11" width="12.5" customWidth="1"/>
  </cols>
  <sheetData>
    <row r="1" spans="1:11" ht="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1">
      <c r="A2" s="2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1">
      <c r="A3" s="2" t="s">
        <v>33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1">
      <c r="A4" s="3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1">
      <c r="A5" s="11" t="s">
        <v>1</v>
      </c>
      <c r="B5" s="11"/>
      <c r="C5" s="11"/>
      <c r="D5" s="10" t="s">
        <v>2</v>
      </c>
      <c r="E5" s="10"/>
      <c r="F5" s="10"/>
      <c r="G5" s="10"/>
      <c r="H5" s="10"/>
      <c r="I5" s="11" t="s">
        <v>8</v>
      </c>
      <c r="J5" s="11" t="s">
        <v>13</v>
      </c>
      <c r="K5" s="11" t="s">
        <v>9</v>
      </c>
    </row>
    <row r="6" spans="1:11" ht="21">
      <c r="A6" s="11"/>
      <c r="B6" s="11"/>
      <c r="C6" s="11"/>
      <c r="D6" s="9" t="s">
        <v>3</v>
      </c>
      <c r="E6" s="9" t="s">
        <v>4</v>
      </c>
      <c r="F6" s="9" t="s">
        <v>5</v>
      </c>
      <c r="G6" s="9" t="s">
        <v>6</v>
      </c>
      <c r="H6" s="9" t="s">
        <v>7</v>
      </c>
      <c r="I6" s="11"/>
      <c r="J6" s="11"/>
      <c r="K6" s="11"/>
    </row>
    <row r="7" spans="1:11" ht="21">
      <c r="A7" s="15" t="s">
        <v>16</v>
      </c>
      <c r="B7" s="16" t="s">
        <v>78</v>
      </c>
      <c r="C7" s="37" t="s">
        <v>380</v>
      </c>
      <c r="D7" s="7"/>
      <c r="E7" s="7"/>
      <c r="F7" s="7"/>
      <c r="G7" s="7"/>
      <c r="H7" s="7"/>
      <c r="I7" s="6">
        <f t="shared" ref="I7:I37" si="0">SUM(D7:H7)</f>
        <v>0</v>
      </c>
      <c r="J7" s="6">
        <f t="shared" ref="J7:J46" si="1">AVERAGE(I7)/5</f>
        <v>0</v>
      </c>
      <c r="K7" s="6" t="b">
        <f t="shared" ref="K7:K46" si="2">IF(J7&gt;3,"ดีมาก",IF(J7&gt;2,"ดี",IF(J7&gt;1,"พอใช้",IF(J7&gt;0,"ปรับปรุง"))))</f>
        <v>0</v>
      </c>
    </row>
    <row r="8" spans="1:11" ht="21">
      <c r="A8" s="17" t="s">
        <v>16</v>
      </c>
      <c r="B8" s="18" t="s">
        <v>381</v>
      </c>
      <c r="C8" s="38" t="s">
        <v>382</v>
      </c>
      <c r="D8" s="7"/>
      <c r="E8" s="7"/>
      <c r="F8" s="7"/>
      <c r="G8" s="7"/>
      <c r="H8" s="7"/>
      <c r="I8" s="6">
        <f t="shared" si="0"/>
        <v>0</v>
      </c>
      <c r="J8" s="6">
        <f t="shared" si="1"/>
        <v>0</v>
      </c>
      <c r="K8" s="6" t="b">
        <f t="shared" si="2"/>
        <v>0</v>
      </c>
    </row>
    <row r="9" spans="1:11" ht="21">
      <c r="A9" s="17" t="s">
        <v>16</v>
      </c>
      <c r="B9" s="18" t="s">
        <v>383</v>
      </c>
      <c r="C9" s="38" t="s">
        <v>384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1">
      <c r="A10" s="17" t="s">
        <v>16</v>
      </c>
      <c r="B10" s="18" t="s">
        <v>385</v>
      </c>
      <c r="C10" s="38" t="s">
        <v>386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1">
      <c r="A11" s="17" t="s">
        <v>16</v>
      </c>
      <c r="B11" s="18" t="s">
        <v>96</v>
      </c>
      <c r="C11" s="38" t="s">
        <v>387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1">
      <c r="A12" s="17" t="s">
        <v>16</v>
      </c>
      <c r="B12" s="18" t="s">
        <v>388</v>
      </c>
      <c r="C12" s="38" t="s">
        <v>57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1">
      <c r="A13" s="17" t="s">
        <v>16</v>
      </c>
      <c r="B13" s="18" t="s">
        <v>389</v>
      </c>
      <c r="C13" s="38" t="s">
        <v>390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1">
      <c r="A14" s="17" t="s">
        <v>16</v>
      </c>
      <c r="B14" s="18" t="s">
        <v>391</v>
      </c>
      <c r="C14" s="38" t="s">
        <v>392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1">
      <c r="A15" s="17" t="s">
        <v>16</v>
      </c>
      <c r="B15" s="18" t="s">
        <v>393</v>
      </c>
      <c r="C15" s="38" t="s">
        <v>261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1">
      <c r="A16" s="17" t="s">
        <v>16</v>
      </c>
      <c r="B16" s="18" t="s">
        <v>394</v>
      </c>
      <c r="C16" s="38" t="s">
        <v>395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1">
      <c r="A17" s="17" t="s">
        <v>16</v>
      </c>
      <c r="B17" s="18" t="s">
        <v>62</v>
      </c>
      <c r="C17" s="38" t="s">
        <v>396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1">
      <c r="A18" s="17" t="s">
        <v>16</v>
      </c>
      <c r="B18" s="18" t="s">
        <v>98</v>
      </c>
      <c r="C18" s="38" t="s">
        <v>397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1">
      <c r="A19" s="17" t="s">
        <v>16</v>
      </c>
      <c r="B19" s="18" t="s">
        <v>111</v>
      </c>
      <c r="C19" s="38" t="s">
        <v>322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1">
      <c r="A20" s="17" t="s">
        <v>16</v>
      </c>
      <c r="B20" s="18" t="s">
        <v>398</v>
      </c>
      <c r="C20" s="38" t="s">
        <v>399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1">
      <c r="A21" s="17" t="s">
        <v>16</v>
      </c>
      <c r="B21" s="18" t="s">
        <v>400</v>
      </c>
      <c r="C21" s="38" t="s">
        <v>401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1">
      <c r="A22" s="17" t="s">
        <v>16</v>
      </c>
      <c r="B22" s="18" t="s">
        <v>402</v>
      </c>
      <c r="C22" s="38" t="s">
        <v>403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1">
      <c r="A23" s="17" t="s">
        <v>16</v>
      </c>
      <c r="B23" s="18" t="s">
        <v>119</v>
      </c>
      <c r="C23" s="38" t="s">
        <v>404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1">
      <c r="A24" s="17" t="s">
        <v>16</v>
      </c>
      <c r="B24" s="18" t="s">
        <v>405</v>
      </c>
      <c r="C24" s="38" t="s">
        <v>406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1">
      <c r="A25" s="17" t="s">
        <v>16</v>
      </c>
      <c r="B25" s="18" t="s">
        <v>407</v>
      </c>
      <c r="C25" s="38" t="s">
        <v>31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1">
      <c r="A26" s="17" t="s">
        <v>20</v>
      </c>
      <c r="B26" s="18" t="s">
        <v>408</v>
      </c>
      <c r="C26" s="38" t="s">
        <v>409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1">
      <c r="A27" s="17" t="s">
        <v>20</v>
      </c>
      <c r="B27" s="18" t="s">
        <v>410</v>
      </c>
      <c r="C27" s="38" t="s">
        <v>411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1">
      <c r="A28" s="17" t="s">
        <v>20</v>
      </c>
      <c r="B28" s="18" t="s">
        <v>412</v>
      </c>
      <c r="C28" s="38" t="s">
        <v>413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1">
      <c r="A29" s="17" t="s">
        <v>20</v>
      </c>
      <c r="B29" s="18" t="s">
        <v>414</v>
      </c>
      <c r="C29" s="38" t="s">
        <v>415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1">
      <c r="A30" s="17" t="s">
        <v>20</v>
      </c>
      <c r="B30" s="18" t="s">
        <v>416</v>
      </c>
      <c r="C30" s="38" t="s">
        <v>417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1">
      <c r="A31" s="17" t="s">
        <v>20</v>
      </c>
      <c r="B31" s="18" t="s">
        <v>418</v>
      </c>
      <c r="C31" s="38" t="s">
        <v>419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1">
      <c r="A32" s="17" t="s">
        <v>20</v>
      </c>
      <c r="B32" s="18" t="s">
        <v>420</v>
      </c>
      <c r="C32" s="38" t="s">
        <v>421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1">
      <c r="A33" s="17" t="s">
        <v>20</v>
      </c>
      <c r="B33" s="18" t="s">
        <v>422</v>
      </c>
      <c r="C33" s="38" t="s">
        <v>423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1">
      <c r="A34" s="17" t="s">
        <v>20</v>
      </c>
      <c r="B34" s="18" t="s">
        <v>424</v>
      </c>
      <c r="C34" s="38" t="s">
        <v>46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1">
      <c r="A35" s="47" t="s">
        <v>20</v>
      </c>
      <c r="B35" s="48" t="s">
        <v>101</v>
      </c>
      <c r="C35" s="48" t="s">
        <v>425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1">
      <c r="A36" s="17" t="s">
        <v>20</v>
      </c>
      <c r="B36" s="18" t="s">
        <v>426</v>
      </c>
      <c r="C36" s="38" t="s">
        <v>427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1">
      <c r="A37" s="17" t="s">
        <v>20</v>
      </c>
      <c r="B37" s="18" t="s">
        <v>428</v>
      </c>
      <c r="C37" s="38" t="s">
        <v>27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1">
      <c r="A38" s="17" t="s">
        <v>20</v>
      </c>
      <c r="B38" s="18" t="s">
        <v>429</v>
      </c>
      <c r="C38" s="38" t="s">
        <v>430</v>
      </c>
      <c r="D38" s="7"/>
      <c r="E38" s="7"/>
      <c r="F38" s="7"/>
      <c r="G38" s="7"/>
      <c r="H38" s="7"/>
      <c r="I38" s="6">
        <f t="shared" ref="I38:I45" si="3">SUM(D38:H38)</f>
        <v>0</v>
      </c>
      <c r="J38" s="6">
        <f t="shared" si="1"/>
        <v>0</v>
      </c>
      <c r="K38" s="6" t="b">
        <f t="shared" si="2"/>
        <v>0</v>
      </c>
    </row>
    <row r="39" spans="1:11" ht="21">
      <c r="A39" s="17" t="s">
        <v>20</v>
      </c>
      <c r="B39" s="18" t="s">
        <v>431</v>
      </c>
      <c r="C39" s="38" t="s">
        <v>432</v>
      </c>
      <c r="D39" s="7"/>
      <c r="E39" s="7"/>
      <c r="F39" s="7"/>
      <c r="G39" s="7"/>
      <c r="H39" s="7"/>
      <c r="I39" s="6">
        <f t="shared" si="3"/>
        <v>0</v>
      </c>
      <c r="J39" s="6">
        <f t="shared" si="1"/>
        <v>0</v>
      </c>
      <c r="K39" s="6" t="b">
        <f t="shared" si="2"/>
        <v>0</v>
      </c>
    </row>
    <row r="40" spans="1:11" ht="21">
      <c r="A40" s="17" t="s">
        <v>20</v>
      </c>
      <c r="B40" s="18" t="s">
        <v>433</v>
      </c>
      <c r="C40" s="38" t="s">
        <v>261</v>
      </c>
      <c r="D40" s="7"/>
      <c r="E40" s="7"/>
      <c r="F40" s="7"/>
      <c r="G40" s="7"/>
      <c r="H40" s="7"/>
      <c r="I40" s="6">
        <f t="shared" si="3"/>
        <v>0</v>
      </c>
      <c r="J40" s="6">
        <f t="shared" si="1"/>
        <v>0</v>
      </c>
      <c r="K40" s="6" t="b">
        <f t="shared" si="2"/>
        <v>0</v>
      </c>
    </row>
    <row r="41" spans="1:11" ht="21">
      <c r="A41" s="17" t="s">
        <v>20</v>
      </c>
      <c r="B41" s="18" t="s">
        <v>434</v>
      </c>
      <c r="C41" s="38" t="s">
        <v>379</v>
      </c>
      <c r="D41" s="7"/>
      <c r="E41" s="7"/>
      <c r="F41" s="7"/>
      <c r="G41" s="7"/>
      <c r="H41" s="7"/>
      <c r="I41" s="6">
        <f t="shared" si="3"/>
        <v>0</v>
      </c>
      <c r="J41" s="6">
        <f t="shared" si="1"/>
        <v>0</v>
      </c>
      <c r="K41" s="6" t="b">
        <f t="shared" si="2"/>
        <v>0</v>
      </c>
    </row>
    <row r="42" spans="1:11" ht="21">
      <c r="A42" s="17" t="s">
        <v>20</v>
      </c>
      <c r="B42" s="18" t="s">
        <v>435</v>
      </c>
      <c r="C42" s="38" t="s">
        <v>436</v>
      </c>
      <c r="D42" s="7"/>
      <c r="E42" s="7"/>
      <c r="F42" s="7"/>
      <c r="G42" s="7"/>
      <c r="H42" s="7"/>
      <c r="I42" s="6">
        <f t="shared" si="3"/>
        <v>0</v>
      </c>
      <c r="J42" s="6">
        <f t="shared" si="1"/>
        <v>0</v>
      </c>
      <c r="K42" s="6" t="b">
        <f t="shared" si="2"/>
        <v>0</v>
      </c>
    </row>
    <row r="43" spans="1:11" ht="21">
      <c r="A43" s="17" t="s">
        <v>20</v>
      </c>
      <c r="B43" s="18" t="s">
        <v>437</v>
      </c>
      <c r="C43" s="38" t="s">
        <v>61</v>
      </c>
      <c r="D43" s="7"/>
      <c r="E43" s="7"/>
      <c r="F43" s="7"/>
      <c r="G43" s="7"/>
      <c r="H43" s="7"/>
      <c r="I43" s="6">
        <f t="shared" si="3"/>
        <v>0</v>
      </c>
      <c r="J43" s="6">
        <f t="shared" si="1"/>
        <v>0</v>
      </c>
      <c r="K43" s="6" t="b">
        <f t="shared" si="2"/>
        <v>0</v>
      </c>
    </row>
    <row r="44" spans="1:11" ht="21">
      <c r="A44" s="17" t="s">
        <v>20</v>
      </c>
      <c r="B44" s="18" t="s">
        <v>438</v>
      </c>
      <c r="C44" s="38" t="s">
        <v>439</v>
      </c>
      <c r="D44" s="7"/>
      <c r="E44" s="7"/>
      <c r="F44" s="7"/>
      <c r="G44" s="7"/>
      <c r="H44" s="7"/>
      <c r="I44" s="6">
        <f t="shared" si="3"/>
        <v>0</v>
      </c>
      <c r="J44" s="6">
        <f t="shared" si="1"/>
        <v>0</v>
      </c>
      <c r="K44" s="6" t="b">
        <f t="shared" si="2"/>
        <v>0</v>
      </c>
    </row>
    <row r="45" spans="1:11" ht="21">
      <c r="A45" s="19" t="s">
        <v>20</v>
      </c>
      <c r="B45" s="20" t="s">
        <v>314</v>
      </c>
      <c r="C45" s="49" t="s">
        <v>440</v>
      </c>
      <c r="D45" s="7"/>
      <c r="E45" s="7"/>
      <c r="F45" s="7"/>
      <c r="G45" s="7"/>
      <c r="H45" s="7"/>
      <c r="I45" s="6">
        <f t="shared" si="3"/>
        <v>0</v>
      </c>
      <c r="J45" s="6">
        <f t="shared" si="1"/>
        <v>0</v>
      </c>
      <c r="K45" s="6" t="b">
        <f t="shared" si="2"/>
        <v>0</v>
      </c>
    </row>
    <row r="46" spans="1:11" ht="21">
      <c r="A46" s="50" t="s">
        <v>20</v>
      </c>
      <c r="B46" s="51" t="s">
        <v>441</v>
      </c>
      <c r="C46" s="23" t="s">
        <v>442</v>
      </c>
      <c r="D46" s="7"/>
      <c r="E46" s="7"/>
      <c r="F46" s="7"/>
      <c r="G46" s="7"/>
      <c r="H46" s="7"/>
      <c r="I46" s="6">
        <f>SUM(D46:H46)</f>
        <v>0</v>
      </c>
      <c r="J46" s="6">
        <f t="shared" si="1"/>
        <v>0</v>
      </c>
      <c r="K46" s="6" t="b">
        <f t="shared" si="2"/>
        <v>0</v>
      </c>
    </row>
    <row r="47" spans="1:11" ht="21">
      <c r="A47" s="6"/>
      <c r="B47" s="6"/>
      <c r="C47" s="2" t="s">
        <v>14</v>
      </c>
      <c r="D47" s="2">
        <f>COUNTIF(D7:D46,"=4")</f>
        <v>0</v>
      </c>
      <c r="E47" s="2">
        <f>COUNTIF(E7:E46,"=4")</f>
        <v>0</v>
      </c>
      <c r="F47" s="2">
        <f>COUNTIF(F7:F46,"=4")</f>
        <v>0</v>
      </c>
      <c r="G47" s="2">
        <f>COUNTIF(G7:G46,"=4")</f>
        <v>0</v>
      </c>
      <c r="H47" s="2">
        <f>COUNTIF(H7:H46,"=4")</f>
        <v>0</v>
      </c>
      <c r="I47" s="6"/>
      <c r="J47" s="6"/>
      <c r="K47" s="6"/>
    </row>
    <row r="48" spans="1:11" ht="21">
      <c r="A48" s="6"/>
      <c r="B48" s="6"/>
      <c r="C48" s="2" t="s">
        <v>10</v>
      </c>
      <c r="D48" s="2">
        <f>COUNTIF(D7:D46,"=3")</f>
        <v>0</v>
      </c>
      <c r="E48" s="2">
        <f>COUNTIF(E7:E46,"=3")</f>
        <v>0</v>
      </c>
      <c r="F48" s="2">
        <f>COUNTIF(F7:F46,"=3")</f>
        <v>0</v>
      </c>
      <c r="G48" s="2">
        <f>COUNTIF(G7:G46,"=3")</f>
        <v>0</v>
      </c>
      <c r="H48" s="2">
        <f>COUNTIF(H7:H46,"=3")</f>
        <v>0</v>
      </c>
      <c r="I48" s="6"/>
      <c r="J48" s="6"/>
      <c r="K48" s="6"/>
    </row>
    <row r="49" spans="1:11" ht="21">
      <c r="A49" s="6"/>
      <c r="B49" s="6"/>
      <c r="C49" s="2" t="s">
        <v>11</v>
      </c>
      <c r="D49" s="2">
        <f>COUNTIF(D7:D46,"=2")</f>
        <v>0</v>
      </c>
      <c r="E49" s="2">
        <f>COUNTIF(E7:E46,"=2")</f>
        <v>0</v>
      </c>
      <c r="F49" s="2">
        <f>COUNTIF(F7:F46,"=2")</f>
        <v>0</v>
      </c>
      <c r="G49" s="2">
        <f>COUNTIF(G7:G46,"=2")</f>
        <v>0</v>
      </c>
      <c r="H49" s="2">
        <f>COUNTIF(H7:H46,"=2")</f>
        <v>0</v>
      </c>
      <c r="I49" s="6"/>
      <c r="J49" s="6"/>
      <c r="K49" s="6"/>
    </row>
    <row r="50" spans="1:11" ht="21">
      <c r="A50" s="6"/>
      <c r="B50" s="6"/>
      <c r="C50" s="2" t="s">
        <v>12</v>
      </c>
      <c r="D50" s="2">
        <f>COUNTIF(D7:D46,"=1")</f>
        <v>0</v>
      </c>
      <c r="E50" s="2">
        <f>COUNTIF(E7:E46,"=1")</f>
        <v>0</v>
      </c>
      <c r="F50" s="2">
        <f>COUNTIF(F7:F46,"=1")</f>
        <v>0</v>
      </c>
      <c r="G50" s="2">
        <f>COUNTIF(G7:G46,"=1")</f>
        <v>0</v>
      </c>
      <c r="H50" s="2">
        <f>COUNTIF(H7:H46,"=1")</f>
        <v>0</v>
      </c>
      <c r="I50" s="6"/>
      <c r="J50" s="6"/>
      <c r="K50" s="6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="120" zoomScaleNormal="120" workbookViewId="0">
      <selection activeCell="D45" sqref="D45"/>
    </sheetView>
  </sheetViews>
  <sheetFormatPr defaultRowHeight="14.25"/>
  <cols>
    <col min="1" max="1" width="4" customWidth="1"/>
    <col min="2" max="2" width="8.25" customWidth="1"/>
    <col min="3" max="3" width="10.625" customWidth="1"/>
    <col min="4" max="4" width="8.375" customWidth="1"/>
    <col min="5" max="5" width="6" customWidth="1"/>
    <col min="6" max="6" width="7.75" customWidth="1"/>
    <col min="7" max="7" width="9.25" customWidth="1"/>
    <col min="9" max="9" width="11.5" customWidth="1"/>
    <col min="10" max="10" width="5.75" customWidth="1"/>
    <col min="11" max="11" width="11.875" customWidth="1"/>
  </cols>
  <sheetData>
    <row r="1" spans="1:11" ht="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1">
      <c r="A2" s="2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1">
      <c r="A3" s="2" t="s">
        <v>33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1">
      <c r="A4" s="3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1">
      <c r="A5" s="11" t="s">
        <v>1</v>
      </c>
      <c r="B5" s="11"/>
      <c r="C5" s="11"/>
      <c r="D5" s="10" t="s">
        <v>2</v>
      </c>
      <c r="E5" s="10"/>
      <c r="F5" s="10"/>
      <c r="G5" s="10"/>
      <c r="H5" s="10"/>
      <c r="I5" s="11" t="s">
        <v>8</v>
      </c>
      <c r="J5" s="11" t="s">
        <v>13</v>
      </c>
      <c r="K5" s="11" t="s">
        <v>9</v>
      </c>
    </row>
    <row r="6" spans="1:11" ht="21">
      <c r="A6" s="11"/>
      <c r="B6" s="11"/>
      <c r="C6" s="11"/>
      <c r="D6" s="9" t="s">
        <v>3</v>
      </c>
      <c r="E6" s="9" t="s">
        <v>4</v>
      </c>
      <c r="F6" s="9" t="s">
        <v>5</v>
      </c>
      <c r="G6" s="9" t="s">
        <v>6</v>
      </c>
      <c r="H6" s="9" t="s">
        <v>7</v>
      </c>
      <c r="I6" s="11"/>
      <c r="J6" s="11"/>
      <c r="K6" s="11"/>
    </row>
    <row r="7" spans="1:11" ht="21">
      <c r="A7" s="52" t="s">
        <v>16</v>
      </c>
      <c r="B7" s="53" t="s">
        <v>443</v>
      </c>
      <c r="C7" s="54" t="s">
        <v>444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1">
      <c r="A8" s="27" t="s">
        <v>16</v>
      </c>
      <c r="B8" s="28" t="s">
        <v>445</v>
      </c>
      <c r="C8" s="29" t="s">
        <v>446</v>
      </c>
      <c r="D8" s="7"/>
      <c r="E8" s="7"/>
      <c r="F8" s="7"/>
      <c r="G8" s="7"/>
      <c r="H8" s="7"/>
      <c r="I8" s="6">
        <f t="shared" ref="I8:I44" si="0">SUM(D8:H8)</f>
        <v>0</v>
      </c>
      <c r="J8" s="6">
        <f t="shared" ref="J8:J44" si="1">AVERAGE(I8)/5</f>
        <v>0</v>
      </c>
      <c r="K8" s="6" t="b">
        <f t="shared" ref="K8:K44" si="2">IF(J8&gt;3,"ดีมาก",IF(J8&gt;2,"ดี",IF(J8&gt;1,"พอใช้",IF(J8&gt;0,"ปรับปรุง"))))</f>
        <v>0</v>
      </c>
    </row>
    <row r="9" spans="1:11" ht="21">
      <c r="A9" s="27" t="s">
        <v>16</v>
      </c>
      <c r="B9" s="28" t="s">
        <v>447</v>
      </c>
      <c r="C9" s="29" t="s">
        <v>448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1">
      <c r="A10" s="27" t="s">
        <v>16</v>
      </c>
      <c r="B10" s="28" t="s">
        <v>449</v>
      </c>
      <c r="C10" s="29" t="s">
        <v>450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1">
      <c r="A11" s="27" t="s">
        <v>16</v>
      </c>
      <c r="B11" s="28" t="s">
        <v>451</v>
      </c>
      <c r="C11" s="29" t="s">
        <v>110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1">
      <c r="A12" s="27" t="s">
        <v>16</v>
      </c>
      <c r="B12" s="28" t="s">
        <v>452</v>
      </c>
      <c r="C12" s="29" t="s">
        <v>79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1">
      <c r="A13" s="27" t="s">
        <v>16</v>
      </c>
      <c r="B13" s="28" t="s">
        <v>453</v>
      </c>
      <c r="C13" s="29" t="s">
        <v>454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1">
      <c r="A14" s="27" t="s">
        <v>16</v>
      </c>
      <c r="B14" s="28" t="s">
        <v>455</v>
      </c>
      <c r="C14" s="29" t="s">
        <v>338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1">
      <c r="A15" s="27" t="s">
        <v>16</v>
      </c>
      <c r="B15" s="28" t="s">
        <v>18</v>
      </c>
      <c r="C15" s="29" t="s">
        <v>456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1">
      <c r="A16" s="27" t="s">
        <v>16</v>
      </c>
      <c r="B16" s="28" t="s">
        <v>457</v>
      </c>
      <c r="C16" s="29" t="s">
        <v>458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1">
      <c r="A17" s="27" t="s">
        <v>16</v>
      </c>
      <c r="B17" s="28" t="s">
        <v>459</v>
      </c>
      <c r="C17" s="29" t="s">
        <v>460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1">
      <c r="A18" s="27" t="s">
        <v>16</v>
      </c>
      <c r="B18" s="28" t="s">
        <v>461</v>
      </c>
      <c r="C18" s="29" t="s">
        <v>462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1">
      <c r="A19" s="27" t="s">
        <v>16</v>
      </c>
      <c r="B19" s="28" t="s">
        <v>463</v>
      </c>
      <c r="C19" s="29" t="s">
        <v>464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1">
      <c r="A20" s="27" t="s">
        <v>16</v>
      </c>
      <c r="B20" s="28" t="s">
        <v>465</v>
      </c>
      <c r="C20" s="29" t="s">
        <v>466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1">
      <c r="A21" s="27" t="s">
        <v>16</v>
      </c>
      <c r="B21" s="28" t="s">
        <v>467</v>
      </c>
      <c r="C21" s="29" t="s">
        <v>468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1">
      <c r="A22" s="27" t="s">
        <v>16</v>
      </c>
      <c r="B22" s="28" t="s">
        <v>469</v>
      </c>
      <c r="C22" s="29" t="s">
        <v>470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1">
      <c r="A23" s="27" t="s">
        <v>16</v>
      </c>
      <c r="B23" s="28" t="s">
        <v>35</v>
      </c>
      <c r="C23" s="29" t="s">
        <v>471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1">
      <c r="A24" s="27" t="s">
        <v>16</v>
      </c>
      <c r="B24" s="28" t="s">
        <v>472</v>
      </c>
      <c r="C24" s="29" t="s">
        <v>473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1">
      <c r="A25" s="27" t="s">
        <v>16</v>
      </c>
      <c r="B25" s="28" t="s">
        <v>474</v>
      </c>
      <c r="C25" s="29" t="s">
        <v>68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1">
      <c r="A26" s="27" t="s">
        <v>20</v>
      </c>
      <c r="B26" s="28" t="s">
        <v>475</v>
      </c>
      <c r="C26" s="29" t="s">
        <v>476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1">
      <c r="A27" s="27" t="s">
        <v>20</v>
      </c>
      <c r="B27" s="28" t="s">
        <v>477</v>
      </c>
      <c r="C27" s="29" t="s">
        <v>73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1">
      <c r="A28" s="27" t="s">
        <v>20</v>
      </c>
      <c r="B28" s="28" t="s">
        <v>91</v>
      </c>
      <c r="C28" s="29" t="s">
        <v>478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1">
      <c r="A29" s="27" t="s">
        <v>20</v>
      </c>
      <c r="B29" s="28" t="s">
        <v>479</v>
      </c>
      <c r="C29" s="29" t="s">
        <v>480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1">
      <c r="A30" s="27" t="s">
        <v>20</v>
      </c>
      <c r="B30" s="28" t="s">
        <v>100</v>
      </c>
      <c r="C30" s="29" t="s">
        <v>121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1">
      <c r="A31" s="27" t="s">
        <v>20</v>
      </c>
      <c r="B31" s="28" t="s">
        <v>481</v>
      </c>
      <c r="C31" s="29" t="s">
        <v>63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1">
      <c r="A32" s="27" t="s">
        <v>20</v>
      </c>
      <c r="B32" s="28" t="s">
        <v>19</v>
      </c>
      <c r="C32" s="29" t="s">
        <v>482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1">
      <c r="A33" s="27" t="s">
        <v>20</v>
      </c>
      <c r="B33" s="28" t="s">
        <v>483</v>
      </c>
      <c r="C33" s="29" t="s">
        <v>484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1">
      <c r="A34" s="27" t="s">
        <v>20</v>
      </c>
      <c r="B34" s="28" t="s">
        <v>485</v>
      </c>
      <c r="C34" s="29" t="s">
        <v>486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1">
      <c r="A35" s="27" t="s">
        <v>20</v>
      </c>
      <c r="B35" s="28" t="s">
        <v>487</v>
      </c>
      <c r="C35" s="29" t="s">
        <v>488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1">
      <c r="A36" s="27" t="s">
        <v>20</v>
      </c>
      <c r="B36" s="28" t="s">
        <v>489</v>
      </c>
      <c r="C36" s="29" t="s">
        <v>490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1">
      <c r="A37" s="27" t="s">
        <v>20</v>
      </c>
      <c r="B37" s="28" t="s">
        <v>491</v>
      </c>
      <c r="C37" s="29" t="s">
        <v>83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1">
      <c r="A38" s="27" t="s">
        <v>20</v>
      </c>
      <c r="B38" s="28" t="s">
        <v>117</v>
      </c>
      <c r="C38" s="29" t="s">
        <v>492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1">
      <c r="A39" s="27" t="s">
        <v>20</v>
      </c>
      <c r="B39" s="28" t="s">
        <v>493</v>
      </c>
      <c r="C39" s="29" t="s">
        <v>494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1">
      <c r="A40" s="27" t="s">
        <v>20</v>
      </c>
      <c r="B40" s="28" t="s">
        <v>495</v>
      </c>
      <c r="C40" s="29" t="s">
        <v>496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1">
      <c r="A41" s="27" t="s">
        <v>20</v>
      </c>
      <c r="B41" s="28" t="s">
        <v>497</v>
      </c>
      <c r="C41" s="29" t="s">
        <v>498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1" ht="21">
      <c r="A42" s="27" t="s">
        <v>20</v>
      </c>
      <c r="B42" s="28" t="s">
        <v>499</v>
      </c>
      <c r="C42" s="29" t="s">
        <v>500</v>
      </c>
      <c r="D42" s="7"/>
      <c r="E42" s="7"/>
      <c r="F42" s="7"/>
      <c r="G42" s="7"/>
      <c r="H42" s="7"/>
      <c r="I42" s="6">
        <f t="shared" si="0"/>
        <v>0</v>
      </c>
      <c r="J42" s="6">
        <f t="shared" si="1"/>
        <v>0</v>
      </c>
      <c r="K42" s="6" t="b">
        <f t="shared" si="2"/>
        <v>0</v>
      </c>
    </row>
    <row r="43" spans="1:11" ht="21">
      <c r="A43" s="27" t="s">
        <v>20</v>
      </c>
      <c r="B43" s="28" t="s">
        <v>85</v>
      </c>
      <c r="C43" s="29" t="s">
        <v>501</v>
      </c>
      <c r="D43" s="7"/>
      <c r="E43" s="7"/>
      <c r="F43" s="7"/>
      <c r="G43" s="7"/>
      <c r="H43" s="7"/>
      <c r="I43" s="6">
        <f t="shared" si="0"/>
        <v>0</v>
      </c>
      <c r="J43" s="6">
        <f t="shared" si="1"/>
        <v>0</v>
      </c>
      <c r="K43" s="6" t="b">
        <f t="shared" si="2"/>
        <v>0</v>
      </c>
    </row>
    <row r="44" spans="1:11" ht="21">
      <c r="A44" s="56" t="s">
        <v>20</v>
      </c>
      <c r="B44" s="57" t="s">
        <v>502</v>
      </c>
      <c r="C44" s="45" t="s">
        <v>503</v>
      </c>
      <c r="D44" s="7"/>
      <c r="E44" s="7"/>
      <c r="F44" s="7"/>
      <c r="G44" s="7"/>
      <c r="H44" s="7"/>
      <c r="I44" s="6">
        <f t="shared" si="0"/>
        <v>0</v>
      </c>
      <c r="J44" s="6">
        <f t="shared" si="1"/>
        <v>0</v>
      </c>
      <c r="K44" s="6" t="b">
        <f t="shared" si="2"/>
        <v>0</v>
      </c>
    </row>
    <row r="45" spans="1:11" ht="21">
      <c r="A45" s="36"/>
      <c r="B45" s="55"/>
      <c r="C45" s="2" t="s">
        <v>14</v>
      </c>
      <c r="D45" s="2">
        <f>COUNTIF(D7:D44,"=4")</f>
        <v>0</v>
      </c>
      <c r="E45" s="2">
        <f t="shared" ref="E45:H45" si="3">COUNTIF(E7:E44,"=4")</f>
        <v>0</v>
      </c>
      <c r="F45" s="2">
        <f t="shared" si="3"/>
        <v>0</v>
      </c>
      <c r="G45" s="2">
        <f t="shared" si="3"/>
        <v>0</v>
      </c>
      <c r="H45" s="2">
        <f t="shared" si="3"/>
        <v>0</v>
      </c>
      <c r="I45" s="6"/>
      <c r="J45" s="6"/>
      <c r="K45" s="6"/>
    </row>
    <row r="46" spans="1:11" ht="21">
      <c r="A46" s="6"/>
      <c r="B46" s="6"/>
      <c r="C46" s="2" t="s">
        <v>10</v>
      </c>
      <c r="D46" s="2">
        <f>COUNTIF(D7:D44,"=3")</f>
        <v>0</v>
      </c>
      <c r="E46" s="2">
        <f t="shared" ref="E46:H46" si="4">COUNTIF(E7:E44,"=3")</f>
        <v>0</v>
      </c>
      <c r="F46" s="2">
        <f t="shared" si="4"/>
        <v>0</v>
      </c>
      <c r="G46" s="2">
        <f t="shared" si="4"/>
        <v>0</v>
      </c>
      <c r="H46" s="2">
        <f t="shared" si="4"/>
        <v>0</v>
      </c>
      <c r="I46" s="6"/>
      <c r="J46" s="6"/>
      <c r="K46" s="6"/>
    </row>
    <row r="47" spans="1:11" ht="21">
      <c r="A47" s="6"/>
      <c r="B47" s="6"/>
      <c r="C47" s="2" t="s">
        <v>11</v>
      </c>
      <c r="D47" s="2">
        <f>COUNTIF(D7:D44,"=2")</f>
        <v>0</v>
      </c>
      <c r="E47" s="2">
        <f t="shared" ref="E47:H47" si="5">COUNTIF(E7:E44,"=2")</f>
        <v>0</v>
      </c>
      <c r="F47" s="2">
        <f t="shared" si="5"/>
        <v>0</v>
      </c>
      <c r="G47" s="2">
        <f t="shared" si="5"/>
        <v>0</v>
      </c>
      <c r="H47" s="2">
        <f t="shared" si="5"/>
        <v>0</v>
      </c>
      <c r="I47" s="6"/>
      <c r="J47" s="6"/>
      <c r="K47" s="6"/>
    </row>
    <row r="48" spans="1:11" ht="21">
      <c r="A48" s="6"/>
      <c r="B48" s="6"/>
      <c r="C48" s="2" t="s">
        <v>12</v>
      </c>
      <c r="D48" s="2">
        <f>COUNTIF(D7:D44,"=1")</f>
        <v>0</v>
      </c>
      <c r="E48" s="2">
        <f t="shared" ref="E48" si="6">COUNTIF(E7:E44,"=1")</f>
        <v>0</v>
      </c>
      <c r="F48" s="2">
        <f>COUNTIF(F7:F44,"=1")</f>
        <v>0</v>
      </c>
      <c r="G48" s="2">
        <f>COUNTIF(G7:G44,"=1")</f>
        <v>0</v>
      </c>
      <c r="H48" s="2">
        <f>COUNTIF(H7:H44,"=1")</f>
        <v>0</v>
      </c>
      <c r="I48" s="6"/>
      <c r="J48" s="6"/>
      <c r="K48" s="6"/>
    </row>
    <row r="49" spans="1:11" ht="2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2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2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2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zoomScale="120" zoomScaleNormal="120" workbookViewId="0">
      <selection activeCell="I46" sqref="I46"/>
    </sheetView>
  </sheetViews>
  <sheetFormatPr defaultRowHeight="14.25"/>
  <cols>
    <col min="1" max="1" width="4" customWidth="1"/>
    <col min="2" max="2" width="8.5" customWidth="1"/>
    <col min="3" max="4" width="10.25" customWidth="1"/>
    <col min="5" max="5" width="7.125" customWidth="1"/>
    <col min="6" max="6" width="9.375" customWidth="1"/>
    <col min="7" max="8" width="10.75" customWidth="1"/>
    <col min="9" max="9" width="11.375" customWidth="1"/>
    <col min="10" max="10" width="6.25" customWidth="1"/>
    <col min="11" max="11" width="12.375" customWidth="1"/>
  </cols>
  <sheetData>
    <row r="1" spans="1:11" ht="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6"/>
    </row>
    <row r="2" spans="1:11" ht="21">
      <c r="A2" s="2" t="s">
        <v>42</v>
      </c>
      <c r="B2" s="2"/>
      <c r="C2" s="2"/>
      <c r="D2" s="2"/>
      <c r="E2" s="2"/>
      <c r="F2" s="2"/>
      <c r="G2" s="2"/>
      <c r="H2" s="2"/>
      <c r="I2" s="2"/>
      <c r="J2" s="2"/>
      <c r="K2" s="6"/>
    </row>
    <row r="3" spans="1:11" ht="21">
      <c r="A3" s="2" t="s">
        <v>33</v>
      </c>
      <c r="B3" s="2"/>
      <c r="C3" s="2"/>
      <c r="D3" s="2"/>
      <c r="E3" s="2"/>
      <c r="F3" s="2"/>
      <c r="G3" s="2"/>
      <c r="H3" s="2"/>
      <c r="I3" s="2"/>
      <c r="J3" s="2"/>
      <c r="K3" s="6"/>
    </row>
    <row r="4" spans="1:11" ht="21">
      <c r="A4" s="3" t="s">
        <v>15</v>
      </c>
      <c r="B4" s="2"/>
      <c r="C4" s="2"/>
      <c r="D4" s="2"/>
      <c r="E4" s="2"/>
      <c r="F4" s="2"/>
      <c r="G4" s="2"/>
      <c r="H4" s="2"/>
      <c r="I4" s="2"/>
      <c r="J4" s="2"/>
      <c r="K4" s="6"/>
    </row>
    <row r="5" spans="1:11" ht="21">
      <c r="A5" s="11" t="s">
        <v>1</v>
      </c>
      <c r="B5" s="11"/>
      <c r="C5" s="11"/>
      <c r="D5" s="10" t="s">
        <v>2</v>
      </c>
      <c r="E5" s="10"/>
      <c r="F5" s="10"/>
      <c r="G5" s="10"/>
      <c r="H5" s="10"/>
      <c r="I5" s="11" t="s">
        <v>8</v>
      </c>
      <c r="J5" s="11" t="s">
        <v>13</v>
      </c>
      <c r="K5" s="11" t="s">
        <v>9</v>
      </c>
    </row>
    <row r="6" spans="1:11" ht="21">
      <c r="A6" s="11"/>
      <c r="B6" s="11"/>
      <c r="C6" s="11"/>
      <c r="D6" s="9" t="s">
        <v>3</v>
      </c>
      <c r="E6" s="9" t="s">
        <v>4</v>
      </c>
      <c r="F6" s="9" t="s">
        <v>5</v>
      </c>
      <c r="G6" s="9" t="s">
        <v>6</v>
      </c>
      <c r="H6" s="9" t="s">
        <v>7</v>
      </c>
      <c r="I6" s="11"/>
      <c r="J6" s="11"/>
      <c r="K6" s="11"/>
    </row>
    <row r="7" spans="1:11" ht="21">
      <c r="A7" s="15" t="s">
        <v>16</v>
      </c>
      <c r="B7" s="16" t="s">
        <v>504</v>
      </c>
      <c r="C7" s="37" t="s">
        <v>505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1">
      <c r="A8" s="17" t="s">
        <v>16</v>
      </c>
      <c r="B8" s="18" t="s">
        <v>506</v>
      </c>
      <c r="C8" s="38" t="s">
        <v>507</v>
      </c>
      <c r="D8" s="7"/>
      <c r="E8" s="7"/>
      <c r="F8" s="7"/>
      <c r="G8" s="7"/>
      <c r="H8" s="7"/>
      <c r="I8" s="6">
        <f t="shared" ref="I8:I43" si="0">SUM(D8:H8)</f>
        <v>0</v>
      </c>
      <c r="J8" s="6">
        <f t="shared" ref="J8:J45" si="1">AVERAGE(I8)/5</f>
        <v>0</v>
      </c>
      <c r="K8" s="6" t="b">
        <f t="shared" ref="K8:K45" si="2">IF(J8&gt;3,"ดีมาก",IF(J8&gt;2,"ดี",IF(J8&gt;1,"พอใช้",IF(J8&gt;0,"ปรับปรุง"))))</f>
        <v>0</v>
      </c>
    </row>
    <row r="9" spans="1:11" ht="21">
      <c r="A9" s="17" t="s">
        <v>16</v>
      </c>
      <c r="B9" s="18" t="s">
        <v>508</v>
      </c>
      <c r="C9" s="38" t="s">
        <v>509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1">
      <c r="A10" s="17" t="s">
        <v>16</v>
      </c>
      <c r="B10" s="18" t="s">
        <v>510</v>
      </c>
      <c r="C10" s="38" t="s">
        <v>511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1">
      <c r="A11" s="17" t="s">
        <v>16</v>
      </c>
      <c r="B11" s="18" t="s">
        <v>512</v>
      </c>
      <c r="C11" s="38" t="s">
        <v>513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1">
      <c r="A12" s="17" t="s">
        <v>16</v>
      </c>
      <c r="B12" s="18" t="s">
        <v>514</v>
      </c>
      <c r="C12" s="38" t="s">
        <v>515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1">
      <c r="A13" s="17" t="s">
        <v>16</v>
      </c>
      <c r="B13" s="18" t="s">
        <v>259</v>
      </c>
      <c r="C13" s="38" t="s">
        <v>516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1">
      <c r="A14" s="17" t="s">
        <v>16</v>
      </c>
      <c r="B14" s="18" t="s">
        <v>517</v>
      </c>
      <c r="C14" s="38" t="s">
        <v>518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1">
      <c r="A15" s="17" t="s">
        <v>16</v>
      </c>
      <c r="B15" s="18" t="s">
        <v>519</v>
      </c>
      <c r="C15" s="38" t="s">
        <v>520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1">
      <c r="A16" s="17" t="s">
        <v>16</v>
      </c>
      <c r="B16" s="18" t="s">
        <v>521</v>
      </c>
      <c r="C16" s="38" t="s">
        <v>82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1">
      <c r="A17" s="17" t="s">
        <v>16</v>
      </c>
      <c r="B17" s="18" t="s">
        <v>522</v>
      </c>
      <c r="C17" s="38" t="s">
        <v>523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1">
      <c r="A18" s="17" t="s">
        <v>16</v>
      </c>
      <c r="B18" s="18" t="s">
        <v>524</v>
      </c>
      <c r="C18" s="38" t="s">
        <v>525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1">
      <c r="A19" s="17" t="s">
        <v>16</v>
      </c>
      <c r="B19" s="18" t="s">
        <v>526</v>
      </c>
      <c r="C19" s="38" t="s">
        <v>99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1">
      <c r="A20" s="17" t="s">
        <v>16</v>
      </c>
      <c r="B20" s="18" t="s">
        <v>527</v>
      </c>
      <c r="C20" s="38" t="s">
        <v>528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1">
      <c r="A21" s="17" t="s">
        <v>16</v>
      </c>
      <c r="B21" s="18" t="s">
        <v>529</v>
      </c>
      <c r="C21" s="38" t="s">
        <v>530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1">
      <c r="A22" s="17" t="s">
        <v>16</v>
      </c>
      <c r="B22" s="18" t="s">
        <v>531</v>
      </c>
      <c r="C22" s="38" t="s">
        <v>532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1">
      <c r="A23" s="17" t="s">
        <v>16</v>
      </c>
      <c r="B23" s="18" t="s">
        <v>533</v>
      </c>
      <c r="C23" s="38" t="s">
        <v>322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1">
      <c r="A24" s="17" t="s">
        <v>16</v>
      </c>
      <c r="B24" s="18" t="s">
        <v>52</v>
      </c>
      <c r="C24" s="38" t="s">
        <v>534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1">
      <c r="A25" s="17" t="s">
        <v>20</v>
      </c>
      <c r="B25" s="18" t="s">
        <v>535</v>
      </c>
      <c r="C25" s="38" t="s">
        <v>536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1">
      <c r="A26" s="17" t="s">
        <v>20</v>
      </c>
      <c r="B26" s="18" t="s">
        <v>537</v>
      </c>
      <c r="C26" s="38" t="s">
        <v>538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1">
      <c r="A27" s="17" t="s">
        <v>20</v>
      </c>
      <c r="B27" s="18" t="s">
        <v>539</v>
      </c>
      <c r="C27" s="38" t="s">
        <v>540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1">
      <c r="A28" s="17" t="s">
        <v>20</v>
      </c>
      <c r="B28" s="18" t="s">
        <v>541</v>
      </c>
      <c r="C28" s="38" t="s">
        <v>366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1">
      <c r="A29" s="17" t="s">
        <v>20</v>
      </c>
      <c r="B29" s="18" t="s">
        <v>21</v>
      </c>
      <c r="C29" s="38" t="s">
        <v>542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1">
      <c r="A30" s="17" t="s">
        <v>20</v>
      </c>
      <c r="B30" s="18" t="s">
        <v>543</v>
      </c>
      <c r="C30" s="38" t="s">
        <v>27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1">
      <c r="A31" s="17" t="s">
        <v>20</v>
      </c>
      <c r="B31" s="18" t="s">
        <v>544</v>
      </c>
      <c r="C31" s="38" t="s">
        <v>545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1">
      <c r="A32" s="17" t="s">
        <v>20</v>
      </c>
      <c r="B32" s="18" t="s">
        <v>109</v>
      </c>
      <c r="C32" s="38" t="s">
        <v>49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1">
      <c r="A33" s="17" t="s">
        <v>20</v>
      </c>
      <c r="B33" s="18" t="s">
        <v>546</v>
      </c>
      <c r="C33" s="38" t="s">
        <v>547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1">
      <c r="A34" s="17" t="s">
        <v>20</v>
      </c>
      <c r="B34" s="18" t="s">
        <v>548</v>
      </c>
      <c r="C34" s="38" t="s">
        <v>53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1">
      <c r="A35" s="17" t="s">
        <v>20</v>
      </c>
      <c r="B35" s="18" t="s">
        <v>549</v>
      </c>
      <c r="C35" s="38" t="s">
        <v>550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1">
      <c r="A36" s="17" t="s">
        <v>20</v>
      </c>
      <c r="B36" s="18" t="s">
        <v>306</v>
      </c>
      <c r="C36" s="38" t="s">
        <v>322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1">
      <c r="A37" s="17" t="s">
        <v>20</v>
      </c>
      <c r="B37" s="18" t="s">
        <v>551</v>
      </c>
      <c r="C37" s="38" t="s">
        <v>552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1">
      <c r="A38" s="17" t="s">
        <v>20</v>
      </c>
      <c r="B38" s="18" t="s">
        <v>553</v>
      </c>
      <c r="C38" s="38" t="s">
        <v>554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1">
      <c r="A39" s="17" t="s">
        <v>20</v>
      </c>
      <c r="B39" s="18" t="s">
        <v>555</v>
      </c>
      <c r="C39" s="38" t="s">
        <v>425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1">
      <c r="A40" s="17" t="s">
        <v>20</v>
      </c>
      <c r="B40" s="18" t="s">
        <v>556</v>
      </c>
      <c r="C40" s="38" t="s">
        <v>77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1">
      <c r="A41" s="17" t="s">
        <v>20</v>
      </c>
      <c r="B41" s="18" t="s">
        <v>557</v>
      </c>
      <c r="C41" s="38" t="s">
        <v>24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1" ht="21">
      <c r="A42" s="17" t="s">
        <v>20</v>
      </c>
      <c r="B42" s="18" t="s">
        <v>558</v>
      </c>
      <c r="C42" s="38" t="s">
        <v>559</v>
      </c>
      <c r="D42" s="7"/>
      <c r="E42" s="7"/>
      <c r="F42" s="7"/>
      <c r="G42" s="7"/>
      <c r="H42" s="7"/>
      <c r="I42" s="6">
        <f t="shared" si="0"/>
        <v>0</v>
      </c>
      <c r="J42" s="6">
        <f t="shared" si="1"/>
        <v>0</v>
      </c>
      <c r="K42" s="6" t="b">
        <f t="shared" si="2"/>
        <v>0</v>
      </c>
    </row>
    <row r="43" spans="1:11" ht="21">
      <c r="A43" s="17" t="s">
        <v>20</v>
      </c>
      <c r="B43" s="18" t="s">
        <v>95</v>
      </c>
      <c r="C43" s="38" t="s">
        <v>27</v>
      </c>
      <c r="D43" s="7"/>
      <c r="E43" s="7"/>
      <c r="F43" s="7"/>
      <c r="G43" s="7"/>
      <c r="H43" s="7"/>
      <c r="I43" s="6">
        <f t="shared" si="0"/>
        <v>0</v>
      </c>
      <c r="J43" s="6">
        <f t="shared" si="1"/>
        <v>0</v>
      </c>
      <c r="K43" s="6" t="b">
        <f t="shared" si="2"/>
        <v>0</v>
      </c>
    </row>
    <row r="44" spans="1:11" ht="21">
      <c r="A44" s="17" t="s">
        <v>20</v>
      </c>
      <c r="B44" s="18" t="s">
        <v>560</v>
      </c>
      <c r="C44" s="38" t="s">
        <v>561</v>
      </c>
      <c r="D44" s="7"/>
      <c r="E44" s="7"/>
      <c r="F44" s="7"/>
      <c r="G44" s="7"/>
      <c r="H44" s="7"/>
      <c r="I44" s="6">
        <f>SUM(D44:H44)</f>
        <v>0</v>
      </c>
      <c r="J44" s="6">
        <f t="shared" si="1"/>
        <v>0</v>
      </c>
      <c r="K44" s="6" t="b">
        <f t="shared" si="2"/>
        <v>0</v>
      </c>
    </row>
    <row r="45" spans="1:11" ht="21">
      <c r="A45" s="39" t="s">
        <v>20</v>
      </c>
      <c r="B45" s="40" t="s">
        <v>562</v>
      </c>
      <c r="C45" s="40" t="s">
        <v>563</v>
      </c>
      <c r="D45" s="7"/>
      <c r="E45" s="7"/>
      <c r="F45" s="7"/>
      <c r="G45" s="7"/>
      <c r="H45" s="7"/>
      <c r="I45" s="6">
        <f>SUM(D45:H45)</f>
        <v>0</v>
      </c>
      <c r="J45" s="6">
        <f t="shared" si="1"/>
        <v>0</v>
      </c>
      <c r="K45" s="6" t="b">
        <f t="shared" si="2"/>
        <v>0</v>
      </c>
    </row>
    <row r="46" spans="1:11" ht="21">
      <c r="A46" s="6"/>
      <c r="B46" s="6"/>
      <c r="C46" s="2" t="s">
        <v>14</v>
      </c>
      <c r="D46" s="2">
        <f>COUNTIF(D7:D45,"=4")</f>
        <v>0</v>
      </c>
      <c r="E46" s="2">
        <f>COUNTIF(E7:E45,"=4")</f>
        <v>0</v>
      </c>
      <c r="F46" s="2">
        <f>COUNTIF(F7:F45,"=4")</f>
        <v>0</v>
      </c>
      <c r="G46" s="2">
        <f>COUNTIF(G7:G45,"=4")</f>
        <v>0</v>
      </c>
      <c r="H46" s="2">
        <f>COUNTIF(H7:H45,"=4")</f>
        <v>0</v>
      </c>
      <c r="I46" s="6"/>
      <c r="J46" s="6"/>
      <c r="K46" s="6"/>
    </row>
    <row r="47" spans="1:11" ht="21">
      <c r="A47" s="6"/>
      <c r="B47" s="6"/>
      <c r="C47" s="2" t="s">
        <v>10</v>
      </c>
      <c r="D47" s="2">
        <f>COUNTIF(D7:D45,"=3")</f>
        <v>0</v>
      </c>
      <c r="E47" s="2">
        <f>COUNTIF(E7:E45,"=3")</f>
        <v>0</v>
      </c>
      <c r="F47" s="2">
        <f>COUNTIF(F7:F45,"=3")</f>
        <v>0</v>
      </c>
      <c r="G47" s="2">
        <f>COUNTIF(G7:G45,"=3")</f>
        <v>0</v>
      </c>
      <c r="H47" s="2">
        <f>COUNTIF(H7:H45,"=3")</f>
        <v>0</v>
      </c>
      <c r="I47" s="6"/>
      <c r="J47" s="6"/>
      <c r="K47" s="6"/>
    </row>
    <row r="48" spans="1:11" ht="21">
      <c r="A48" s="6"/>
      <c r="B48" s="6"/>
      <c r="C48" s="2" t="s">
        <v>11</v>
      </c>
      <c r="D48" s="2">
        <f>COUNTIF(D7:D45,"=2")</f>
        <v>0</v>
      </c>
      <c r="E48" s="2">
        <f>COUNTIF(E7:E45,"=2")</f>
        <v>0</v>
      </c>
      <c r="F48" s="2">
        <f>COUNTIF(F7:F45,"=2")</f>
        <v>0</v>
      </c>
      <c r="G48" s="2">
        <f>COUNTIF(G7:G45,"=2")</f>
        <v>0</v>
      </c>
      <c r="H48" s="2">
        <f>COUNTIF(H7:H45,"=2")</f>
        <v>0</v>
      </c>
      <c r="I48" s="6"/>
      <c r="J48" s="6"/>
      <c r="K48" s="6"/>
    </row>
    <row r="49" spans="1:11" ht="21">
      <c r="A49" s="6"/>
      <c r="B49" s="6"/>
      <c r="C49" s="2" t="s">
        <v>12</v>
      </c>
      <c r="D49" s="2">
        <f>COUNTIF(D7:D45,"=1")</f>
        <v>0</v>
      </c>
      <c r="E49" s="2">
        <f>COUNTIF(E7:E45,"=1")</f>
        <v>0</v>
      </c>
      <c r="F49" s="2">
        <f>COUNTIF(F7:F45,"=1")</f>
        <v>0</v>
      </c>
      <c r="G49" s="2">
        <f>COUNTIF(G7:G45,"=1")</f>
        <v>0</v>
      </c>
      <c r="H49" s="2">
        <f>COUNTIF(H7:H45,"=1")</f>
        <v>0</v>
      </c>
      <c r="I49" s="6"/>
      <c r="J49" s="6"/>
      <c r="K49" s="6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zoomScale="120" zoomScaleNormal="120" workbookViewId="0">
      <selection activeCell="D47" sqref="D47"/>
    </sheetView>
  </sheetViews>
  <sheetFormatPr defaultRowHeight="14.25"/>
  <cols>
    <col min="1" max="1" width="4.25" customWidth="1"/>
    <col min="2" max="2" width="8.375" customWidth="1"/>
    <col min="3" max="3" width="9.875" customWidth="1"/>
    <col min="4" max="4" width="11" customWidth="1"/>
    <col min="5" max="5" width="8.25" customWidth="1"/>
    <col min="6" max="6" width="9.625" customWidth="1"/>
    <col min="7" max="7" width="9.25" customWidth="1"/>
    <col min="8" max="8" width="11" customWidth="1"/>
    <col min="9" max="9" width="10.5" customWidth="1"/>
    <col min="10" max="10" width="6.875" customWidth="1"/>
    <col min="11" max="11" width="12.625" customWidth="1"/>
  </cols>
  <sheetData>
    <row r="1" spans="1:11" ht="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1">
      <c r="A2" s="2" t="s">
        <v>43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1">
      <c r="A3" s="2" t="s">
        <v>34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1">
      <c r="A4" s="3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1">
      <c r="A5" s="11" t="s">
        <v>1</v>
      </c>
      <c r="B5" s="11"/>
      <c r="C5" s="11"/>
      <c r="D5" s="10" t="s">
        <v>2</v>
      </c>
      <c r="E5" s="10"/>
      <c r="F5" s="10"/>
      <c r="G5" s="10"/>
      <c r="H5" s="10"/>
      <c r="I5" s="11" t="s">
        <v>8</v>
      </c>
      <c r="J5" s="11" t="s">
        <v>13</v>
      </c>
      <c r="K5" s="11" t="s">
        <v>9</v>
      </c>
    </row>
    <row r="6" spans="1:11" ht="21">
      <c r="A6" s="11"/>
      <c r="B6" s="11"/>
      <c r="C6" s="11"/>
      <c r="D6" s="9" t="s">
        <v>3</v>
      </c>
      <c r="E6" s="9" t="s">
        <v>4</v>
      </c>
      <c r="F6" s="9" t="s">
        <v>5</v>
      </c>
      <c r="G6" s="9" t="s">
        <v>6</v>
      </c>
      <c r="H6" s="9" t="s">
        <v>7</v>
      </c>
      <c r="I6" s="11"/>
      <c r="J6" s="11"/>
      <c r="K6" s="11"/>
    </row>
    <row r="7" spans="1:11" ht="21">
      <c r="A7" s="15" t="s">
        <v>16</v>
      </c>
      <c r="B7" s="16" t="s">
        <v>564</v>
      </c>
      <c r="C7" s="37" t="s">
        <v>565</v>
      </c>
      <c r="D7" s="7"/>
      <c r="E7" s="7"/>
      <c r="F7" s="7"/>
      <c r="G7" s="7"/>
      <c r="H7" s="7"/>
      <c r="I7" s="6">
        <f t="shared" ref="I7:I46" si="0">SUM(D7:H7)</f>
        <v>0</v>
      </c>
      <c r="J7" s="6">
        <f t="shared" ref="J7:J46" si="1">AVERAGE(I7)/5</f>
        <v>0</v>
      </c>
      <c r="K7" s="6" t="b">
        <f t="shared" ref="K7:K46" si="2">IF(J7&gt;3,"ดีมาก",IF(J7&gt;2,"ดี",IF(J7&gt;1,"พอใช้",IF(J7&gt;0,"ปรับปรุง"))))</f>
        <v>0</v>
      </c>
    </row>
    <row r="8" spans="1:11" ht="21">
      <c r="A8" s="17" t="s">
        <v>16</v>
      </c>
      <c r="B8" s="18" t="s">
        <v>566</v>
      </c>
      <c r="C8" s="38" t="s">
        <v>567</v>
      </c>
      <c r="D8" s="7"/>
      <c r="E8" s="7"/>
      <c r="F8" s="7"/>
      <c r="G8" s="7"/>
      <c r="H8" s="7"/>
      <c r="I8" s="6">
        <f t="shared" si="0"/>
        <v>0</v>
      </c>
      <c r="J8" s="6">
        <f t="shared" si="1"/>
        <v>0</v>
      </c>
      <c r="K8" s="6" t="b">
        <f t="shared" si="2"/>
        <v>0</v>
      </c>
    </row>
    <row r="9" spans="1:11" ht="21">
      <c r="A9" s="17" t="s">
        <v>16</v>
      </c>
      <c r="B9" s="18" t="s">
        <v>568</v>
      </c>
      <c r="C9" s="38" t="s">
        <v>494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1">
      <c r="A10" s="17" t="s">
        <v>16</v>
      </c>
      <c r="B10" s="18" t="s">
        <v>569</v>
      </c>
      <c r="C10" s="38" t="s">
        <v>570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1">
      <c r="A11" s="17" t="s">
        <v>16</v>
      </c>
      <c r="B11" s="18" t="s">
        <v>571</v>
      </c>
      <c r="C11" s="38" t="s">
        <v>572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1">
      <c r="A12" s="17" t="s">
        <v>16</v>
      </c>
      <c r="B12" s="18" t="s">
        <v>118</v>
      </c>
      <c r="C12" s="38" t="s">
        <v>104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1">
      <c r="A13" s="17" t="s">
        <v>16</v>
      </c>
      <c r="B13" s="18" t="s">
        <v>573</v>
      </c>
      <c r="C13" s="38" t="s">
        <v>574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1">
      <c r="A14" s="17" t="s">
        <v>16</v>
      </c>
      <c r="B14" s="18" t="s">
        <v>135</v>
      </c>
      <c r="C14" s="38" t="s">
        <v>575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1">
      <c r="A15" s="17" t="s">
        <v>16</v>
      </c>
      <c r="B15" s="18" t="s">
        <v>576</v>
      </c>
      <c r="C15" s="38" t="s">
        <v>577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1">
      <c r="A16" s="17" t="s">
        <v>16</v>
      </c>
      <c r="B16" s="18" t="s">
        <v>25</v>
      </c>
      <c r="C16" s="38" t="s">
        <v>578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1">
      <c r="A17" s="17" t="s">
        <v>16</v>
      </c>
      <c r="B17" s="18" t="s">
        <v>579</v>
      </c>
      <c r="C17" s="38" t="s">
        <v>580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1">
      <c r="A18" s="17" t="s">
        <v>16</v>
      </c>
      <c r="B18" s="18" t="s">
        <v>581</v>
      </c>
      <c r="C18" s="38" t="s">
        <v>582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1">
      <c r="A19" s="17" t="s">
        <v>16</v>
      </c>
      <c r="B19" s="18" t="s">
        <v>533</v>
      </c>
      <c r="C19" s="38" t="s">
        <v>583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1">
      <c r="A20" s="17" t="s">
        <v>16</v>
      </c>
      <c r="B20" s="18" t="s">
        <v>584</v>
      </c>
      <c r="C20" s="38" t="s">
        <v>585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1">
      <c r="A21" s="17" t="s">
        <v>20</v>
      </c>
      <c r="B21" s="18" t="s">
        <v>350</v>
      </c>
      <c r="C21" s="38" t="s">
        <v>586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1">
      <c r="A22" s="17" t="s">
        <v>20</v>
      </c>
      <c r="B22" s="18" t="s">
        <v>587</v>
      </c>
      <c r="C22" s="38" t="s">
        <v>588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1">
      <c r="A23" s="17" t="s">
        <v>20</v>
      </c>
      <c r="B23" s="18" t="s">
        <v>589</v>
      </c>
      <c r="C23" s="38" t="s">
        <v>590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1">
      <c r="A24" s="17" t="s">
        <v>20</v>
      </c>
      <c r="B24" s="18" t="s">
        <v>48</v>
      </c>
      <c r="C24" s="38" t="s">
        <v>591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1">
      <c r="A25" s="17" t="s">
        <v>20</v>
      </c>
      <c r="B25" s="18" t="s">
        <v>592</v>
      </c>
      <c r="C25" s="38" t="s">
        <v>593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1">
      <c r="A26" s="17" t="s">
        <v>20</v>
      </c>
      <c r="B26" s="18" t="s">
        <v>165</v>
      </c>
      <c r="C26" s="38" t="s">
        <v>594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1">
      <c r="A27" s="17" t="s">
        <v>20</v>
      </c>
      <c r="B27" s="18" t="s">
        <v>109</v>
      </c>
      <c r="C27" s="38" t="s">
        <v>595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1">
      <c r="A28" s="17" t="s">
        <v>20</v>
      </c>
      <c r="B28" s="18" t="s">
        <v>596</v>
      </c>
      <c r="C28" s="38" t="s">
        <v>597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1">
      <c r="A29" s="17" t="s">
        <v>20</v>
      </c>
      <c r="B29" s="18" t="s">
        <v>598</v>
      </c>
      <c r="C29" s="38" t="s">
        <v>599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1">
      <c r="A30" s="17" t="s">
        <v>20</v>
      </c>
      <c r="B30" s="18" t="s">
        <v>600</v>
      </c>
      <c r="C30" s="38" t="s">
        <v>601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1">
      <c r="A31" s="17" t="s">
        <v>20</v>
      </c>
      <c r="B31" s="18" t="s">
        <v>602</v>
      </c>
      <c r="C31" s="38" t="s">
        <v>603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1">
      <c r="A32" s="17" t="s">
        <v>20</v>
      </c>
      <c r="B32" s="18" t="s">
        <v>604</v>
      </c>
      <c r="C32" s="38" t="s">
        <v>605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1">
      <c r="A33" s="17" t="s">
        <v>20</v>
      </c>
      <c r="B33" s="18" t="s">
        <v>606</v>
      </c>
      <c r="C33" s="38" t="s">
        <v>607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1">
      <c r="A34" s="17" t="s">
        <v>20</v>
      </c>
      <c r="B34" s="18" t="s">
        <v>290</v>
      </c>
      <c r="C34" s="38" t="s">
        <v>608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1">
      <c r="A35" s="17" t="s">
        <v>20</v>
      </c>
      <c r="B35" s="18" t="s">
        <v>609</v>
      </c>
      <c r="C35" s="38" t="s">
        <v>610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1">
      <c r="A36" s="17" t="s">
        <v>20</v>
      </c>
      <c r="B36" s="18" t="s">
        <v>611</v>
      </c>
      <c r="C36" s="38" t="s">
        <v>612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1">
      <c r="A37" s="17" t="s">
        <v>20</v>
      </c>
      <c r="B37" s="18" t="s">
        <v>613</v>
      </c>
      <c r="C37" s="38" t="s">
        <v>614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1">
      <c r="A38" s="17" t="s">
        <v>20</v>
      </c>
      <c r="B38" s="18" t="s">
        <v>615</v>
      </c>
      <c r="C38" s="38" t="s">
        <v>616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1">
      <c r="A39" s="17" t="s">
        <v>20</v>
      </c>
      <c r="B39" s="18" t="s">
        <v>617</v>
      </c>
      <c r="C39" s="38" t="s">
        <v>618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1">
      <c r="A40" s="17" t="s">
        <v>20</v>
      </c>
      <c r="B40" s="18" t="s">
        <v>619</v>
      </c>
      <c r="C40" s="38" t="s">
        <v>620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1">
      <c r="A41" s="17" t="s">
        <v>20</v>
      </c>
      <c r="B41" s="18" t="s">
        <v>621</v>
      </c>
      <c r="C41" s="38" t="s">
        <v>622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1" ht="21">
      <c r="A42" s="17" t="s">
        <v>20</v>
      </c>
      <c r="B42" s="18" t="s">
        <v>623</v>
      </c>
      <c r="C42" s="38" t="s">
        <v>624</v>
      </c>
      <c r="D42" s="7"/>
      <c r="E42" s="7"/>
      <c r="F42" s="7"/>
      <c r="G42" s="7"/>
      <c r="H42" s="7"/>
      <c r="I42" s="6">
        <f t="shared" si="0"/>
        <v>0</v>
      </c>
      <c r="J42" s="6">
        <f t="shared" si="1"/>
        <v>0</v>
      </c>
      <c r="K42" s="6" t="b">
        <f t="shared" si="2"/>
        <v>0</v>
      </c>
    </row>
    <row r="43" spans="1:11" ht="21">
      <c r="A43" s="17" t="s">
        <v>20</v>
      </c>
      <c r="B43" s="18" t="s">
        <v>555</v>
      </c>
      <c r="C43" s="38" t="s">
        <v>625</v>
      </c>
      <c r="D43" s="7"/>
      <c r="E43" s="7"/>
      <c r="F43" s="7"/>
      <c r="G43" s="7"/>
      <c r="H43" s="7"/>
      <c r="I43" s="6">
        <f t="shared" si="0"/>
        <v>0</v>
      </c>
      <c r="J43" s="6">
        <f t="shared" si="1"/>
        <v>0</v>
      </c>
      <c r="K43" s="6" t="b">
        <f t="shared" si="2"/>
        <v>0</v>
      </c>
    </row>
    <row r="44" spans="1:11" ht="21">
      <c r="A44" s="17" t="s">
        <v>20</v>
      </c>
      <c r="B44" s="18" t="s">
        <v>626</v>
      </c>
      <c r="C44" s="38" t="s">
        <v>627</v>
      </c>
      <c r="D44" s="7"/>
      <c r="E44" s="7"/>
      <c r="F44" s="7"/>
      <c r="G44" s="7"/>
      <c r="H44" s="7"/>
      <c r="I44" s="6">
        <f t="shared" si="0"/>
        <v>0</v>
      </c>
      <c r="J44" s="6">
        <f t="shared" si="1"/>
        <v>0</v>
      </c>
      <c r="K44" s="6" t="b">
        <f t="shared" si="2"/>
        <v>0</v>
      </c>
    </row>
    <row r="45" spans="1:11" ht="21">
      <c r="A45" s="17" t="s">
        <v>20</v>
      </c>
      <c r="B45" s="18" t="s">
        <v>249</v>
      </c>
      <c r="C45" s="18" t="s">
        <v>30</v>
      </c>
      <c r="D45" s="7"/>
      <c r="E45" s="7"/>
      <c r="F45" s="7"/>
      <c r="G45" s="7"/>
      <c r="H45" s="7"/>
      <c r="I45" s="6">
        <f t="shared" si="0"/>
        <v>0</v>
      </c>
      <c r="J45" s="6">
        <f t="shared" si="1"/>
        <v>0</v>
      </c>
      <c r="K45" s="6" t="b">
        <f t="shared" si="2"/>
        <v>0</v>
      </c>
    </row>
    <row r="46" spans="1:11" ht="21">
      <c r="A46" s="39" t="s">
        <v>20</v>
      </c>
      <c r="B46" s="40" t="s">
        <v>628</v>
      </c>
      <c r="C46" s="40" t="s">
        <v>629</v>
      </c>
      <c r="D46" s="7"/>
      <c r="E46" s="7"/>
      <c r="F46" s="7"/>
      <c r="G46" s="7"/>
      <c r="H46" s="7"/>
      <c r="I46" s="6">
        <f t="shared" si="0"/>
        <v>0</v>
      </c>
      <c r="J46" s="6">
        <f t="shared" si="1"/>
        <v>0</v>
      </c>
      <c r="K46" s="6" t="b">
        <f t="shared" si="2"/>
        <v>0</v>
      </c>
    </row>
    <row r="47" spans="1:11" ht="21">
      <c r="A47" s="6"/>
      <c r="B47" s="6"/>
      <c r="C47" s="2" t="s">
        <v>14</v>
      </c>
      <c r="D47" s="2">
        <f>COUNTIF(D7:D46,"=4")</f>
        <v>0</v>
      </c>
      <c r="E47" s="2">
        <f t="shared" ref="E47:H47" si="3">COUNTIF(E7:E46,"=4")</f>
        <v>0</v>
      </c>
      <c r="F47" s="2">
        <f t="shared" si="3"/>
        <v>0</v>
      </c>
      <c r="G47" s="2">
        <f t="shared" si="3"/>
        <v>0</v>
      </c>
      <c r="H47" s="2">
        <f t="shared" si="3"/>
        <v>0</v>
      </c>
      <c r="I47" s="6"/>
      <c r="J47" s="6"/>
      <c r="K47" s="6"/>
    </row>
    <row r="48" spans="1:11" ht="21">
      <c r="A48" s="6"/>
      <c r="B48" s="6"/>
      <c r="C48" s="2" t="s">
        <v>10</v>
      </c>
      <c r="D48" s="2">
        <f>COUNTIF(D7:D46,"=3")</f>
        <v>0</v>
      </c>
      <c r="E48" s="2">
        <f t="shared" ref="E48:H48" si="4">COUNTIF(E7:E46,"=3")</f>
        <v>0</v>
      </c>
      <c r="F48" s="2">
        <f t="shared" si="4"/>
        <v>0</v>
      </c>
      <c r="G48" s="2">
        <f t="shared" si="4"/>
        <v>0</v>
      </c>
      <c r="H48" s="2">
        <f t="shared" si="4"/>
        <v>0</v>
      </c>
      <c r="I48" s="6"/>
      <c r="J48" s="6"/>
      <c r="K48" s="6"/>
    </row>
    <row r="49" spans="1:11" ht="21">
      <c r="A49" s="6"/>
      <c r="B49" s="6"/>
      <c r="C49" s="2" t="s">
        <v>11</v>
      </c>
      <c r="D49" s="2">
        <f>COUNTIF(D7:D46,"=2")</f>
        <v>0</v>
      </c>
      <c r="E49" s="2">
        <f>COUNTIF(E7:E46,"=2")</f>
        <v>0</v>
      </c>
      <c r="F49" s="2">
        <f>COUNTIF(F7:F46,"=2")</f>
        <v>0</v>
      </c>
      <c r="G49" s="2">
        <f>COUNTIF(G7:G46,"=2")</f>
        <v>0</v>
      </c>
      <c r="H49" s="2">
        <f>COUNTIF(H7:H46,"=2")</f>
        <v>0</v>
      </c>
      <c r="I49" s="6"/>
      <c r="J49" s="6"/>
      <c r="K49" s="6"/>
    </row>
    <row r="50" spans="1:11" ht="21">
      <c r="A50" s="6"/>
      <c r="B50" s="6"/>
      <c r="C50" s="2" t="s">
        <v>12</v>
      </c>
      <c r="D50" s="2">
        <f>COUNTIF(D7:D46,"=1")</f>
        <v>0</v>
      </c>
      <c r="E50" s="2">
        <f t="shared" ref="E50:H50" si="5">COUNTIF(E7:E46,"=1")</f>
        <v>0</v>
      </c>
      <c r="F50" s="2">
        <f t="shared" si="5"/>
        <v>0</v>
      </c>
      <c r="G50" s="2">
        <f t="shared" si="5"/>
        <v>0</v>
      </c>
      <c r="H50" s="2">
        <f t="shared" si="5"/>
        <v>0</v>
      </c>
      <c r="I50" s="6"/>
      <c r="J50" s="6"/>
      <c r="K50" s="6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zoomScale="120" zoomScaleNormal="120" workbookViewId="0">
      <selection activeCell="D7" sqref="D7"/>
    </sheetView>
  </sheetViews>
  <sheetFormatPr defaultRowHeight="14.25"/>
  <cols>
    <col min="1" max="1" width="4.125" customWidth="1"/>
    <col min="2" max="2" width="8.5" customWidth="1"/>
    <col min="3" max="3" width="11.625" customWidth="1"/>
    <col min="4" max="4" width="9.375" customWidth="1"/>
    <col min="5" max="5" width="9.625" customWidth="1"/>
    <col min="6" max="6" width="10.25" customWidth="1"/>
    <col min="8" max="8" width="10.375" customWidth="1"/>
    <col min="9" max="9" width="11.375" customWidth="1"/>
    <col min="10" max="10" width="5.125" customWidth="1"/>
    <col min="11" max="11" width="13.125" customWidth="1"/>
  </cols>
  <sheetData>
    <row r="1" spans="1:11" ht="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1">
      <c r="A2" s="2" t="s">
        <v>44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1">
      <c r="A3" s="2" t="s">
        <v>33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1">
      <c r="A4" s="3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1">
      <c r="A5" s="11" t="s">
        <v>1</v>
      </c>
      <c r="B5" s="11"/>
      <c r="C5" s="11"/>
      <c r="D5" s="10" t="s">
        <v>2</v>
      </c>
      <c r="E5" s="10"/>
      <c r="F5" s="10"/>
      <c r="G5" s="10"/>
      <c r="H5" s="10"/>
      <c r="I5" s="11" t="s">
        <v>8</v>
      </c>
      <c r="J5" s="11" t="s">
        <v>13</v>
      </c>
      <c r="K5" s="11" t="s">
        <v>9</v>
      </c>
    </row>
    <row r="6" spans="1:11" ht="21">
      <c r="A6" s="11"/>
      <c r="B6" s="11"/>
      <c r="C6" s="11"/>
      <c r="D6" s="9" t="s">
        <v>3</v>
      </c>
      <c r="E6" s="9" t="s">
        <v>4</v>
      </c>
      <c r="F6" s="9" t="s">
        <v>5</v>
      </c>
      <c r="G6" s="9" t="s">
        <v>6</v>
      </c>
      <c r="H6" s="9" t="s">
        <v>7</v>
      </c>
      <c r="I6" s="11"/>
      <c r="J6" s="11"/>
      <c r="K6" s="11"/>
    </row>
    <row r="7" spans="1:11" ht="21">
      <c r="A7" s="15" t="s">
        <v>16</v>
      </c>
      <c r="B7" s="16" t="s">
        <v>630</v>
      </c>
      <c r="C7" s="37" t="s">
        <v>631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1">
      <c r="A8" s="17" t="s">
        <v>16</v>
      </c>
      <c r="B8" s="18" t="s">
        <v>632</v>
      </c>
      <c r="C8" s="38" t="s">
        <v>633</v>
      </c>
      <c r="D8" s="7"/>
      <c r="E8" s="7"/>
      <c r="F8" s="7"/>
      <c r="G8" s="7"/>
      <c r="H8" s="7"/>
      <c r="I8" s="6">
        <f t="shared" ref="I8:I45" si="0">SUM(D8:H8)</f>
        <v>0</v>
      </c>
      <c r="J8" s="6">
        <f t="shared" ref="J8:J45" si="1">AVERAGE(I8)/5</f>
        <v>0</v>
      </c>
      <c r="K8" s="6" t="b">
        <f t="shared" ref="K8:K45" si="2">IF(J8&gt;3,"ดีมาก",IF(J8&gt;2,"ดี",IF(J8&gt;1,"พอใช้",IF(J8&gt;0,"ปรับปรุง"))))</f>
        <v>0</v>
      </c>
    </row>
    <row r="9" spans="1:11" ht="21">
      <c r="A9" s="17" t="s">
        <v>16</v>
      </c>
      <c r="B9" s="18" t="s">
        <v>55</v>
      </c>
      <c r="C9" s="38" t="s">
        <v>634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1">
      <c r="A10" s="17" t="s">
        <v>16</v>
      </c>
      <c r="B10" s="18" t="s">
        <v>635</v>
      </c>
      <c r="C10" s="38" t="s">
        <v>636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1">
      <c r="A11" s="17" t="s">
        <v>16</v>
      </c>
      <c r="B11" s="18" t="s">
        <v>118</v>
      </c>
      <c r="C11" s="38" t="s">
        <v>637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1">
      <c r="A12" s="17" t="s">
        <v>16</v>
      </c>
      <c r="B12" s="18" t="s">
        <v>638</v>
      </c>
      <c r="C12" s="38" t="s">
        <v>639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1">
      <c r="A13" s="17" t="s">
        <v>16</v>
      </c>
      <c r="B13" s="18" t="s">
        <v>88</v>
      </c>
      <c r="C13" s="38" t="s">
        <v>640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1">
      <c r="A14" s="17" t="s">
        <v>16</v>
      </c>
      <c r="B14" s="18" t="s">
        <v>201</v>
      </c>
      <c r="C14" s="38" t="s">
        <v>641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1">
      <c r="A15" s="17" t="s">
        <v>16</v>
      </c>
      <c r="B15" s="18" t="s">
        <v>642</v>
      </c>
      <c r="C15" s="38" t="s">
        <v>643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1">
      <c r="A16" s="17" t="s">
        <v>16</v>
      </c>
      <c r="B16" s="18" t="s">
        <v>644</v>
      </c>
      <c r="C16" s="38" t="s">
        <v>645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1">
      <c r="A17" s="17" t="s">
        <v>16</v>
      </c>
      <c r="B17" s="18" t="s">
        <v>646</v>
      </c>
      <c r="C17" s="38" t="s">
        <v>647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1">
      <c r="A18" s="17" t="s">
        <v>16</v>
      </c>
      <c r="B18" s="18" t="s">
        <v>346</v>
      </c>
      <c r="C18" s="38" t="s">
        <v>648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1">
      <c r="A19" s="17" t="s">
        <v>16</v>
      </c>
      <c r="B19" s="18" t="s">
        <v>649</v>
      </c>
      <c r="C19" s="38" t="s">
        <v>650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1">
      <c r="A20" s="17" t="s">
        <v>16</v>
      </c>
      <c r="B20" s="18" t="s">
        <v>651</v>
      </c>
      <c r="C20" s="38" t="s">
        <v>652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1">
      <c r="A21" s="17" t="s">
        <v>20</v>
      </c>
      <c r="B21" s="18" t="s">
        <v>54</v>
      </c>
      <c r="C21" s="38" t="s">
        <v>653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1">
      <c r="A22" s="17" t="s">
        <v>20</v>
      </c>
      <c r="B22" s="18" t="s">
        <v>654</v>
      </c>
      <c r="C22" s="38" t="s">
        <v>655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1">
      <c r="A23" s="17" t="s">
        <v>20</v>
      </c>
      <c r="B23" s="18" t="s">
        <v>69</v>
      </c>
      <c r="C23" s="38" t="s">
        <v>656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1">
      <c r="A24" s="17" t="s">
        <v>20</v>
      </c>
      <c r="B24" s="18" t="s">
        <v>75</v>
      </c>
      <c r="C24" s="38" t="s">
        <v>657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1">
      <c r="A25" s="17" t="s">
        <v>20</v>
      </c>
      <c r="B25" s="18" t="s">
        <v>658</v>
      </c>
      <c r="C25" s="38" t="s">
        <v>488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1">
      <c r="A26" s="17" t="s">
        <v>20</v>
      </c>
      <c r="B26" s="18" t="s">
        <v>659</v>
      </c>
      <c r="C26" s="38" t="s">
        <v>660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1">
      <c r="A27" s="17" t="s">
        <v>20</v>
      </c>
      <c r="B27" s="18" t="s">
        <v>661</v>
      </c>
      <c r="C27" s="38" t="s">
        <v>47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1">
      <c r="A28" s="17" t="s">
        <v>20</v>
      </c>
      <c r="B28" s="18" t="s">
        <v>70</v>
      </c>
      <c r="C28" s="38" t="s">
        <v>662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1">
      <c r="A29" s="17" t="s">
        <v>20</v>
      </c>
      <c r="B29" s="18" t="s">
        <v>663</v>
      </c>
      <c r="C29" s="38" t="s">
        <v>664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1">
      <c r="A30" s="17" t="s">
        <v>20</v>
      </c>
      <c r="B30" s="18" t="s">
        <v>665</v>
      </c>
      <c r="C30" s="38" t="s">
        <v>666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1">
      <c r="A31" s="17" t="s">
        <v>20</v>
      </c>
      <c r="B31" s="18" t="s">
        <v>667</v>
      </c>
      <c r="C31" s="38" t="s">
        <v>668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1">
      <c r="A32" s="17" t="s">
        <v>20</v>
      </c>
      <c r="B32" s="18" t="s">
        <v>84</v>
      </c>
      <c r="C32" s="38" t="s">
        <v>669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1">
      <c r="A33" s="17" t="s">
        <v>20</v>
      </c>
      <c r="B33" s="18" t="s">
        <v>670</v>
      </c>
      <c r="C33" s="38" t="s">
        <v>671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1">
      <c r="A34" s="17" t="s">
        <v>20</v>
      </c>
      <c r="B34" s="18" t="s">
        <v>672</v>
      </c>
      <c r="C34" s="38" t="s">
        <v>673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1">
      <c r="A35" s="17" t="s">
        <v>20</v>
      </c>
      <c r="B35" s="18" t="s">
        <v>674</v>
      </c>
      <c r="C35" s="38" t="s">
        <v>675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1">
      <c r="A36" s="17" t="s">
        <v>20</v>
      </c>
      <c r="B36" s="18" t="s">
        <v>76</v>
      </c>
      <c r="C36" s="38" t="s">
        <v>676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1">
      <c r="A37" s="17" t="s">
        <v>20</v>
      </c>
      <c r="B37" s="18" t="s">
        <v>677</v>
      </c>
      <c r="C37" s="38" t="s">
        <v>678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1">
      <c r="A38" s="17" t="s">
        <v>20</v>
      </c>
      <c r="B38" s="18" t="s">
        <v>679</v>
      </c>
      <c r="C38" s="38" t="s">
        <v>680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1">
      <c r="A39" s="17" t="s">
        <v>20</v>
      </c>
      <c r="B39" s="18" t="s">
        <v>372</v>
      </c>
      <c r="C39" s="38" t="s">
        <v>67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1">
      <c r="A40" s="17" t="s">
        <v>20</v>
      </c>
      <c r="B40" s="18" t="s">
        <v>372</v>
      </c>
      <c r="C40" s="38" t="s">
        <v>681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1">
      <c r="A41" s="17" t="s">
        <v>20</v>
      </c>
      <c r="B41" s="18" t="s">
        <v>682</v>
      </c>
      <c r="C41" s="38" t="s">
        <v>683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1" ht="21">
      <c r="A42" s="17" t="s">
        <v>20</v>
      </c>
      <c r="B42" s="18" t="s">
        <v>684</v>
      </c>
      <c r="C42" s="38" t="s">
        <v>87</v>
      </c>
      <c r="D42" s="7"/>
      <c r="E42" s="7"/>
      <c r="F42" s="7"/>
      <c r="G42" s="7"/>
      <c r="H42" s="7"/>
      <c r="I42" s="6">
        <f t="shared" si="0"/>
        <v>0</v>
      </c>
      <c r="J42" s="6">
        <f t="shared" si="1"/>
        <v>0</v>
      </c>
      <c r="K42" s="6" t="b">
        <f t="shared" si="2"/>
        <v>0</v>
      </c>
    </row>
    <row r="43" spans="1:11" ht="21">
      <c r="A43" s="17" t="s">
        <v>20</v>
      </c>
      <c r="B43" s="18" t="s">
        <v>685</v>
      </c>
      <c r="C43" s="38" t="s">
        <v>686</v>
      </c>
      <c r="D43" s="7"/>
      <c r="E43" s="7"/>
      <c r="F43" s="7"/>
      <c r="G43" s="7"/>
      <c r="H43" s="7"/>
      <c r="I43" s="6">
        <f t="shared" si="0"/>
        <v>0</v>
      </c>
      <c r="J43" s="6">
        <f t="shared" si="1"/>
        <v>0</v>
      </c>
      <c r="K43" s="6" t="b">
        <f t="shared" si="2"/>
        <v>0</v>
      </c>
    </row>
    <row r="44" spans="1:11" ht="21">
      <c r="A44" s="17" t="s">
        <v>20</v>
      </c>
      <c r="B44" s="18" t="s">
        <v>687</v>
      </c>
      <c r="C44" s="18" t="s">
        <v>688</v>
      </c>
      <c r="D44" s="7"/>
      <c r="E44" s="7"/>
      <c r="F44" s="7"/>
      <c r="G44" s="7"/>
      <c r="H44" s="7"/>
      <c r="I44" s="6">
        <f t="shared" si="0"/>
        <v>0</v>
      </c>
      <c r="J44" s="6">
        <f t="shared" si="1"/>
        <v>0</v>
      </c>
      <c r="K44" s="6" t="b">
        <f t="shared" si="2"/>
        <v>0</v>
      </c>
    </row>
    <row r="45" spans="1:11" ht="21">
      <c r="A45" s="58" t="s">
        <v>20</v>
      </c>
      <c r="B45" s="59" t="s">
        <v>689</v>
      </c>
      <c r="C45" s="59" t="s">
        <v>690</v>
      </c>
      <c r="D45" s="7"/>
      <c r="E45" s="7"/>
      <c r="F45" s="7"/>
      <c r="G45" s="7"/>
      <c r="H45" s="7"/>
      <c r="I45" s="6">
        <f t="shared" si="0"/>
        <v>0</v>
      </c>
      <c r="J45" s="6">
        <f t="shared" si="1"/>
        <v>0</v>
      </c>
      <c r="K45" s="6" t="b">
        <f t="shared" si="2"/>
        <v>0</v>
      </c>
    </row>
    <row r="46" spans="1:11" ht="21">
      <c r="A46" s="6"/>
      <c r="B46" s="6"/>
      <c r="C46" s="2" t="s">
        <v>14</v>
      </c>
      <c r="D46" s="2">
        <f>COUNTIF(D7:D45,"=4")</f>
        <v>0</v>
      </c>
      <c r="E46" s="2">
        <f>COUNTIF(E7:E45,"=4")</f>
        <v>0</v>
      </c>
      <c r="F46" s="2">
        <f>COUNTIF(F7:F45,"=4")</f>
        <v>0</v>
      </c>
      <c r="G46" s="2">
        <f>COUNTIF(G7:G45,"=4")</f>
        <v>0</v>
      </c>
      <c r="H46" s="2">
        <f>COUNTIF(H7:H45,"=4")</f>
        <v>0</v>
      </c>
      <c r="I46" s="6"/>
      <c r="J46" s="6"/>
      <c r="K46" s="6"/>
    </row>
    <row r="47" spans="1:11" ht="21">
      <c r="A47" s="6"/>
      <c r="B47" s="6"/>
      <c r="C47" s="2" t="s">
        <v>10</v>
      </c>
      <c r="D47" s="2">
        <f>COUNTIF(D7:D45,"=3")</f>
        <v>0</v>
      </c>
      <c r="E47" s="2">
        <f>COUNTIF(E7:E45,"=3")</f>
        <v>0</v>
      </c>
      <c r="F47" s="2">
        <f>COUNTIF(F7:F45,"=3")</f>
        <v>0</v>
      </c>
      <c r="G47" s="2">
        <f>COUNTIF(G7:G45,"=3")</f>
        <v>0</v>
      </c>
      <c r="H47" s="2">
        <f>COUNTIF(H7:H45,"=3")</f>
        <v>0</v>
      </c>
      <c r="I47" s="6"/>
      <c r="J47" s="6"/>
      <c r="K47" s="6"/>
    </row>
    <row r="48" spans="1:11" ht="21">
      <c r="A48" s="6"/>
      <c r="B48" s="6"/>
      <c r="C48" s="2" t="s">
        <v>11</v>
      </c>
      <c r="D48" s="2">
        <f>COUNTIF(D7:D45,"=2")</f>
        <v>0</v>
      </c>
      <c r="E48" s="2">
        <f>COUNTIF(E7:E45,"=2")</f>
        <v>0</v>
      </c>
      <c r="F48" s="2">
        <f>COUNTIF(F7:F45,"=2")</f>
        <v>0</v>
      </c>
      <c r="G48" s="2">
        <f>COUNTIF(G7:G45,"=2")</f>
        <v>0</v>
      </c>
      <c r="H48" s="2">
        <f>COUNTIF(H7:H45,"=2")</f>
        <v>0</v>
      </c>
      <c r="I48" s="6"/>
      <c r="J48" s="6"/>
      <c r="K48" s="6"/>
    </row>
    <row r="49" spans="1:11" ht="21">
      <c r="A49" s="6"/>
      <c r="B49" s="6"/>
      <c r="C49" s="2" t="s">
        <v>12</v>
      </c>
      <c r="D49" s="2">
        <f>COUNTIF(D7:D45,"=1")</f>
        <v>0</v>
      </c>
      <c r="E49" s="2">
        <f>COUNTIF(E7:E45,"=1")</f>
        <v>0</v>
      </c>
      <c r="F49" s="2">
        <f>COUNTIF(F7:F45,"=1")</f>
        <v>0</v>
      </c>
      <c r="G49" s="2">
        <f>COUNTIF(G7:G45,"=1")</f>
        <v>0</v>
      </c>
      <c r="H49" s="2">
        <f>COUNTIF(H7:H45,"=1")</f>
        <v>0</v>
      </c>
      <c r="I49" s="6"/>
      <c r="J49" s="6"/>
      <c r="K49" s="6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10</vt:i4>
      </vt:variant>
    </vt:vector>
  </HeadingPairs>
  <TitlesOfParts>
    <vt:vector size="10" baseType="lpstr">
      <vt:lpstr>1-1</vt:lpstr>
      <vt:lpstr>1-2</vt:lpstr>
      <vt:lpstr>1-3</vt:lpstr>
      <vt:lpstr>1-4</vt:lpstr>
      <vt:lpstr>1-5</vt:lpstr>
      <vt:lpstr>1-6</vt:lpstr>
      <vt:lpstr>1-7</vt:lpstr>
      <vt:lpstr>1-8</vt:lpstr>
      <vt:lpstr>1-9</vt:lpstr>
      <vt:lpstr>1-10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TJC</dc:creator>
  <cp:lastModifiedBy>user</cp:lastModifiedBy>
  <dcterms:created xsi:type="dcterms:W3CDTF">2019-01-06T03:19:43Z</dcterms:created>
  <dcterms:modified xsi:type="dcterms:W3CDTF">2024-11-03T12:53:42Z</dcterms:modified>
</cp:coreProperties>
</file>